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f0a3470ff213373f/Documents/LFYFC 25/Competitions/2 NA Comps/Stockman 2026/"/>
    </mc:Choice>
  </mc:AlternateContent>
  <xr:revisionPtr revIDLastSave="106" documentId="8_{0A123689-32DE-4241-AE94-47C43A7308F0}" xr6:coauthVersionLast="47" xr6:coauthVersionMax="47" xr10:uidLastSave="{B8392774-DA54-447A-BE67-A509A00DED01}"/>
  <bookViews>
    <workbookView xWindow="3384" yWindow="3384" windowWidth="17280" windowHeight="9960" xr2:uid="{00000000-000D-0000-FFFF-FFFF00000000}"/>
  </bookViews>
  <sheets>
    <sheet name="Young Stockman" sheetId="8" r:id="rId1"/>
    <sheet name="Stockman" sheetId="5" r:id="rId2"/>
    <sheet name="Jnr table" sheetId="4" state="hidden" r:id="rId3"/>
    <sheet name="Trophies" sheetId="2" r:id="rId4"/>
    <sheet name="Snr table" sheetId="3" state="hidden" r:id="rId5"/>
  </sheets>
  <definedNames>
    <definedName name="_xlnm._FilterDatabase" localSheetId="1" hidden="1">Stockman!$A$2:$AF$36</definedName>
    <definedName name="_xlnm._FilterDatabase" localSheetId="0" hidden="1">'Young Stockman'!$A$2:$AF$50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8" l="1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3" i="8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" i="5"/>
  <c r="AP17" i="4"/>
  <c r="AL17" i="4"/>
  <c r="AK17" i="4"/>
  <c r="AI17" i="4"/>
  <c r="AD17" i="4"/>
  <c r="AC17" i="4"/>
  <c r="AA17" i="4"/>
  <c r="V17" i="4"/>
  <c r="U17" i="4"/>
  <c r="S17" i="4"/>
  <c r="N17" i="4"/>
  <c r="M17" i="4"/>
  <c r="K17" i="4"/>
  <c r="F17" i="4"/>
  <c r="E17" i="4"/>
  <c r="D17" i="4"/>
  <c r="AP16" i="4"/>
  <c r="AL16" i="4"/>
  <c r="AK16" i="4"/>
  <c r="AI16" i="4"/>
  <c r="AD16" i="4"/>
  <c r="AC16" i="4"/>
  <c r="AA16" i="4"/>
  <c r="V16" i="4"/>
  <c r="U16" i="4"/>
  <c r="S16" i="4"/>
  <c r="N16" i="4"/>
  <c r="M16" i="4"/>
  <c r="K16" i="4"/>
  <c r="AM16" i="4" s="1"/>
  <c r="F16" i="4"/>
  <c r="E16" i="4"/>
  <c r="D16" i="4"/>
  <c r="AP15" i="4"/>
  <c r="AL15" i="4"/>
  <c r="AK15" i="4"/>
  <c r="AI15" i="4"/>
  <c r="AD15" i="4"/>
  <c r="AC15" i="4"/>
  <c r="AA15" i="4"/>
  <c r="V15" i="4"/>
  <c r="U15" i="4"/>
  <c r="S15" i="4"/>
  <c r="N15" i="4"/>
  <c r="M15" i="4"/>
  <c r="K15" i="4"/>
  <c r="F15" i="4"/>
  <c r="E15" i="4"/>
  <c r="D15" i="4"/>
  <c r="AP14" i="4"/>
  <c r="AL14" i="4"/>
  <c r="AK14" i="4"/>
  <c r="AI14" i="4"/>
  <c r="AD14" i="4"/>
  <c r="AC14" i="4"/>
  <c r="AA14" i="4"/>
  <c r="V14" i="4"/>
  <c r="U14" i="4"/>
  <c r="S14" i="4"/>
  <c r="N14" i="4"/>
  <c r="M14" i="4"/>
  <c r="K14" i="4"/>
  <c r="F14" i="4"/>
  <c r="E14" i="4"/>
  <c r="D14" i="4"/>
  <c r="AP13" i="4"/>
  <c r="AL13" i="4"/>
  <c r="AK13" i="4"/>
  <c r="AI13" i="4"/>
  <c r="AD13" i="4"/>
  <c r="AC13" i="4"/>
  <c r="AA13" i="4"/>
  <c r="V13" i="4"/>
  <c r="U13" i="4"/>
  <c r="S13" i="4"/>
  <c r="N13" i="4"/>
  <c r="M13" i="4"/>
  <c r="K13" i="4"/>
  <c r="AM13" i="4" s="1"/>
  <c r="F13" i="4"/>
  <c r="E13" i="4"/>
  <c r="D13" i="4"/>
  <c r="AP12" i="4"/>
  <c r="AL12" i="4"/>
  <c r="AK12" i="4"/>
  <c r="AI12" i="4"/>
  <c r="AD12" i="4"/>
  <c r="AC12" i="4"/>
  <c r="AA12" i="4"/>
  <c r="V12" i="4"/>
  <c r="U12" i="4"/>
  <c r="S12" i="4"/>
  <c r="T12" i="4" s="1"/>
  <c r="N12" i="4"/>
  <c r="M12" i="4"/>
  <c r="K12" i="4"/>
  <c r="F12" i="4"/>
  <c r="E12" i="4"/>
  <c r="D12" i="4"/>
  <c r="AP11" i="4"/>
  <c r="AL11" i="4"/>
  <c r="AK11" i="4"/>
  <c r="AI11" i="4"/>
  <c r="AD11" i="4"/>
  <c r="AC11" i="4"/>
  <c r="AA11" i="4"/>
  <c r="V11" i="4"/>
  <c r="U11" i="4"/>
  <c r="S11" i="4"/>
  <c r="N11" i="4"/>
  <c r="M11" i="4"/>
  <c r="K11" i="4"/>
  <c r="AM11" i="4" s="1"/>
  <c r="F11" i="4"/>
  <c r="E11" i="4"/>
  <c r="D11" i="4"/>
  <c r="AP10" i="4"/>
  <c r="AL10" i="4"/>
  <c r="AK10" i="4"/>
  <c r="AI10" i="4"/>
  <c r="AD10" i="4"/>
  <c r="AC10" i="4"/>
  <c r="AA10" i="4"/>
  <c r="V10" i="4"/>
  <c r="U10" i="4"/>
  <c r="S10" i="4"/>
  <c r="N10" i="4"/>
  <c r="M10" i="4"/>
  <c r="K10" i="4"/>
  <c r="F10" i="4"/>
  <c r="E10" i="4"/>
  <c r="D10" i="4"/>
  <c r="AP9" i="4"/>
  <c r="AL9" i="4"/>
  <c r="AK9" i="4"/>
  <c r="AI9" i="4"/>
  <c r="AD9" i="4"/>
  <c r="AC9" i="4"/>
  <c r="AA9" i="4"/>
  <c r="V9" i="4"/>
  <c r="U9" i="4"/>
  <c r="S9" i="4"/>
  <c r="N9" i="4"/>
  <c r="M9" i="4"/>
  <c r="K9" i="4"/>
  <c r="F9" i="4"/>
  <c r="E9" i="4"/>
  <c r="D9" i="4"/>
  <c r="AP8" i="4"/>
  <c r="AL8" i="4"/>
  <c r="AK8" i="4"/>
  <c r="AI8" i="4"/>
  <c r="AD8" i="4"/>
  <c r="AC8" i="4"/>
  <c r="AA8" i="4"/>
  <c r="V8" i="4"/>
  <c r="U8" i="4"/>
  <c r="S8" i="4"/>
  <c r="N8" i="4"/>
  <c r="M8" i="4"/>
  <c r="K8" i="4"/>
  <c r="F8" i="4"/>
  <c r="E8" i="4"/>
  <c r="D8" i="4"/>
  <c r="AP7" i="4"/>
  <c r="AL7" i="4"/>
  <c r="AK7" i="4"/>
  <c r="AI7" i="4"/>
  <c r="AD7" i="4"/>
  <c r="AC7" i="4"/>
  <c r="AA7" i="4"/>
  <c r="V7" i="4"/>
  <c r="U7" i="4"/>
  <c r="S7" i="4"/>
  <c r="N7" i="4"/>
  <c r="M7" i="4"/>
  <c r="K7" i="4"/>
  <c r="F7" i="4"/>
  <c r="E7" i="4"/>
  <c r="D7" i="4"/>
  <c r="AP6" i="4"/>
  <c r="AL6" i="4"/>
  <c r="AK6" i="4"/>
  <c r="AI6" i="4"/>
  <c r="AD6" i="4"/>
  <c r="AC6" i="4"/>
  <c r="AA6" i="4"/>
  <c r="V6" i="4"/>
  <c r="U6" i="4"/>
  <c r="S6" i="4"/>
  <c r="N6" i="4"/>
  <c r="M6" i="4"/>
  <c r="K6" i="4"/>
  <c r="AM6" i="4" s="1"/>
  <c r="F6" i="4"/>
  <c r="E6" i="4"/>
  <c r="D6" i="4"/>
  <c r="AP5" i="4"/>
  <c r="AL5" i="4"/>
  <c r="AK5" i="4"/>
  <c r="AI5" i="4"/>
  <c r="AD5" i="4"/>
  <c r="AC5" i="4"/>
  <c r="AA5" i="4"/>
  <c r="V5" i="4"/>
  <c r="U5" i="4"/>
  <c r="S5" i="4"/>
  <c r="N5" i="4"/>
  <c r="M5" i="4"/>
  <c r="K5" i="4"/>
  <c r="AM5" i="4" s="1"/>
  <c r="F5" i="4"/>
  <c r="E5" i="4"/>
  <c r="D5" i="4"/>
  <c r="AP4" i="4"/>
  <c r="AL4" i="4"/>
  <c r="AK4" i="4"/>
  <c r="AI4" i="4"/>
  <c r="AD4" i="4"/>
  <c r="AC4" i="4"/>
  <c r="AA4" i="4"/>
  <c r="V4" i="4"/>
  <c r="U4" i="4"/>
  <c r="S4" i="4"/>
  <c r="N4" i="4"/>
  <c r="M4" i="4"/>
  <c r="K4" i="4"/>
  <c r="F4" i="4"/>
  <c r="E4" i="4"/>
  <c r="D4" i="4"/>
  <c r="AP3" i="4"/>
  <c r="AL3" i="4"/>
  <c r="AK3" i="4"/>
  <c r="AI3" i="4"/>
  <c r="AD3" i="4"/>
  <c r="AC3" i="4"/>
  <c r="AA3" i="4"/>
  <c r="V3" i="4"/>
  <c r="U3" i="4"/>
  <c r="S3" i="4"/>
  <c r="N3" i="4"/>
  <c r="M3" i="4"/>
  <c r="K3" i="4"/>
  <c r="F3" i="4"/>
  <c r="E3" i="4"/>
  <c r="D3" i="4"/>
  <c r="AK3" i="3"/>
  <c r="AK4" i="3"/>
  <c r="AK5" i="3"/>
  <c r="AK6" i="3"/>
  <c r="AK7" i="3"/>
  <c r="AK8" i="3"/>
  <c r="AK9" i="3"/>
  <c r="AC3" i="3"/>
  <c r="AC4" i="3"/>
  <c r="AC5" i="3"/>
  <c r="AC6" i="3"/>
  <c r="AC7" i="3"/>
  <c r="AC8" i="3"/>
  <c r="AC9" i="3"/>
  <c r="U3" i="3"/>
  <c r="U4" i="3"/>
  <c r="U5" i="3"/>
  <c r="U6" i="3"/>
  <c r="U7" i="3"/>
  <c r="U8" i="3"/>
  <c r="U9" i="3"/>
  <c r="M3" i="3"/>
  <c r="M4" i="3"/>
  <c r="M5" i="3"/>
  <c r="M6" i="3"/>
  <c r="M7" i="3"/>
  <c r="M8" i="3"/>
  <c r="M9" i="3"/>
  <c r="E3" i="3"/>
  <c r="E4" i="3"/>
  <c r="E5" i="3"/>
  <c r="E6" i="3"/>
  <c r="E7" i="3"/>
  <c r="E8" i="3"/>
  <c r="E9" i="3"/>
  <c r="F4" i="3"/>
  <c r="F5" i="3"/>
  <c r="F6" i="3"/>
  <c r="F7" i="3"/>
  <c r="F8" i="3"/>
  <c r="F9" i="3"/>
  <c r="L17" i="4" l="1"/>
  <c r="AJ16" i="4"/>
  <c r="AJ13" i="4"/>
  <c r="L12" i="4"/>
  <c r="AM12" i="4"/>
  <c r="AJ11" i="4"/>
  <c r="AB11" i="4"/>
  <c r="T11" i="4"/>
  <c r="L11" i="4"/>
  <c r="AJ10" i="4"/>
  <c r="AJ14" i="4"/>
  <c r="AM14" i="4"/>
  <c r="AB13" i="4"/>
  <c r="AB12" i="4"/>
  <c r="AB10" i="4"/>
  <c r="T10" i="4"/>
  <c r="AM10" i="4"/>
  <c r="AJ9" i="4"/>
  <c r="AB9" i="4"/>
  <c r="T9" i="4"/>
  <c r="AM9" i="4"/>
  <c r="L9" i="4"/>
  <c r="AJ8" i="4"/>
  <c r="AB8" i="4"/>
  <c r="T17" i="4"/>
  <c r="AJ15" i="4"/>
  <c r="AB14" i="4"/>
  <c r="AJ12" i="4"/>
  <c r="T8" i="4"/>
  <c r="AM8" i="4"/>
  <c r="L8" i="4"/>
  <c r="AJ7" i="4"/>
  <c r="AB7" i="4"/>
  <c r="L7" i="4"/>
  <c r="AM7" i="4"/>
  <c r="AJ6" i="4"/>
  <c r="AB6" i="4"/>
  <c r="T6" i="4"/>
  <c r="L6" i="4"/>
  <c r="T7" i="4"/>
  <c r="T16" i="4"/>
  <c r="AB15" i="4"/>
  <c r="T14" i="4"/>
  <c r="L14" i="4"/>
  <c r="AJ5" i="4"/>
  <c r="AB5" i="4"/>
  <c r="T5" i="4"/>
  <c r="L5" i="4"/>
  <c r="AJ4" i="4"/>
  <c r="AB4" i="4"/>
  <c r="T4" i="4"/>
  <c r="AB17" i="4"/>
  <c r="L15" i="4"/>
  <c r="L4" i="4"/>
  <c r="AM4" i="4"/>
  <c r="AJ3" i="4"/>
  <c r="AB3" i="4"/>
  <c r="T3" i="4"/>
  <c r="AM3" i="4"/>
  <c r="L3" i="4"/>
  <c r="AJ17" i="4"/>
  <c r="AB16" i="4"/>
  <c r="T15" i="4"/>
  <c r="T13" i="4"/>
  <c r="AM15" i="4"/>
  <c r="L13" i="4"/>
  <c r="L10" i="4"/>
  <c r="L16" i="4"/>
  <c r="AM17" i="4"/>
  <c r="AN17" i="4" s="1"/>
  <c r="AL4" i="3"/>
  <c r="AL5" i="3"/>
  <c r="AL6" i="3"/>
  <c r="AL7" i="3"/>
  <c r="AL8" i="3"/>
  <c r="AL9" i="3"/>
  <c r="AL3" i="3"/>
  <c r="AD4" i="3"/>
  <c r="AD5" i="3"/>
  <c r="AD6" i="3"/>
  <c r="AD7" i="3"/>
  <c r="AD8" i="3"/>
  <c r="AD9" i="3"/>
  <c r="AD3" i="3"/>
  <c r="V4" i="3"/>
  <c r="V5" i="3"/>
  <c r="V6" i="3"/>
  <c r="V7" i="3"/>
  <c r="V8" i="3"/>
  <c r="V9" i="3"/>
  <c r="V3" i="3"/>
  <c r="N4" i="3"/>
  <c r="N5" i="3"/>
  <c r="N6" i="3"/>
  <c r="N7" i="3"/>
  <c r="N8" i="3"/>
  <c r="N9" i="3"/>
  <c r="N3" i="3"/>
  <c r="F3" i="3"/>
  <c r="AP9" i="3"/>
  <c r="AI9" i="3"/>
  <c r="AA9" i="3"/>
  <c r="S9" i="3"/>
  <c r="K9" i="3"/>
  <c r="D9" i="3"/>
  <c r="AP8" i="3"/>
  <c r="AI8" i="3"/>
  <c r="AA8" i="3"/>
  <c r="S8" i="3"/>
  <c r="K8" i="3"/>
  <c r="D8" i="3"/>
  <c r="AP7" i="3"/>
  <c r="AI7" i="3"/>
  <c r="AA7" i="3"/>
  <c r="S7" i="3"/>
  <c r="K7" i="3"/>
  <c r="D7" i="3"/>
  <c r="AP6" i="3"/>
  <c r="AI6" i="3"/>
  <c r="AA6" i="3"/>
  <c r="S6" i="3"/>
  <c r="K6" i="3"/>
  <c r="D6" i="3"/>
  <c r="AP5" i="3"/>
  <c r="AI5" i="3"/>
  <c r="AA5" i="3"/>
  <c r="S5" i="3"/>
  <c r="K5" i="3"/>
  <c r="D5" i="3"/>
  <c r="AP4" i="3"/>
  <c r="AI4" i="3"/>
  <c r="AA4" i="3"/>
  <c r="S4" i="3"/>
  <c r="K4" i="3"/>
  <c r="D4" i="3"/>
  <c r="AP3" i="3"/>
  <c r="AI3" i="3"/>
  <c r="AA3" i="3"/>
  <c r="S3" i="3"/>
  <c r="K3" i="3"/>
  <c r="D3" i="3"/>
  <c r="AN7" i="4" l="1"/>
  <c r="AN12" i="4"/>
  <c r="AN16" i="4"/>
  <c r="AN14" i="4"/>
  <c r="AN6" i="4"/>
  <c r="AN11" i="4"/>
  <c r="AN4" i="4"/>
  <c r="AN3" i="4"/>
  <c r="AM5" i="3"/>
  <c r="AM7" i="3"/>
  <c r="AN8" i="4"/>
  <c r="AN10" i="4"/>
  <c r="AN15" i="4"/>
  <c r="AN5" i="4"/>
  <c r="AN13" i="4"/>
  <c r="AN9" i="4"/>
  <c r="AM3" i="3"/>
  <c r="AM8" i="3"/>
  <c r="T3" i="3"/>
  <c r="AJ3" i="3"/>
  <c r="L6" i="3"/>
  <c r="T4" i="3"/>
  <c r="T8" i="3"/>
  <c r="AB6" i="3"/>
  <c r="AJ6" i="3"/>
  <c r="T5" i="3"/>
  <c r="T7" i="3"/>
  <c r="T9" i="3"/>
  <c r="L4" i="3"/>
  <c r="T6" i="3"/>
  <c r="AB3" i="3"/>
  <c r="AB4" i="3"/>
  <c r="AB8" i="3"/>
  <c r="AJ4" i="3"/>
  <c r="AB5" i="3"/>
  <c r="AB7" i="3"/>
  <c r="AB9" i="3"/>
  <c r="AJ8" i="3"/>
  <c r="L9" i="3"/>
  <c r="AJ5" i="3"/>
  <c r="AJ7" i="3"/>
  <c r="AJ9" i="3"/>
  <c r="L3" i="3"/>
  <c r="L7" i="3"/>
  <c r="L5" i="3"/>
  <c r="L8" i="3"/>
  <c r="AM4" i="3"/>
  <c r="AM6" i="3"/>
  <c r="AM9" i="3"/>
  <c r="AN9" i="3" l="1"/>
  <c r="AN4" i="3"/>
  <c r="AN7" i="3"/>
  <c r="AN5" i="3"/>
  <c r="AN6" i="3"/>
  <c r="AN8" i="3"/>
  <c r="AN3" i="3"/>
</calcChain>
</file>

<file path=xl/sharedStrings.xml><?xml version="1.0" encoding="utf-8"?>
<sst xmlns="http://schemas.openxmlformats.org/spreadsheetml/2006/main" count="1227" uniqueCount="227">
  <si>
    <t>Placing</t>
  </si>
  <si>
    <t>Accuracy</t>
  </si>
  <si>
    <t>Comparison</t>
  </si>
  <si>
    <t>Style</t>
  </si>
  <si>
    <t>Total</t>
  </si>
  <si>
    <t>Rank</t>
  </si>
  <si>
    <t xml:space="preserve">Placing </t>
  </si>
  <si>
    <t>Reasons</t>
  </si>
  <si>
    <t>.</t>
  </si>
  <si>
    <t>Score</t>
  </si>
  <si>
    <t>Position</t>
  </si>
  <si>
    <t>Club</t>
  </si>
  <si>
    <t>Member</t>
  </si>
  <si>
    <t>Junior Stockjudging - Quiz</t>
  </si>
  <si>
    <t>Junior Stockjudging - Beef</t>
  </si>
  <si>
    <t>Junior Stockjudging - Dairy</t>
  </si>
  <si>
    <t>Junior Stockjudging - Sheep</t>
  </si>
  <si>
    <t>Junior Stockjudging - Lamb</t>
  </si>
  <si>
    <t>Junior Stockjudging - Total scores</t>
  </si>
  <si>
    <t>Johanna</t>
  </si>
  <si>
    <t>Evie</t>
  </si>
  <si>
    <t>Emma</t>
  </si>
  <si>
    <t>Ebony</t>
  </si>
  <si>
    <t>Sam</t>
  </si>
  <si>
    <t>Jeanie</t>
  </si>
  <si>
    <t>Oscar</t>
  </si>
  <si>
    <t>Matthew</t>
  </si>
  <si>
    <t>Molly</t>
  </si>
  <si>
    <t>Charlotte</t>
  </si>
  <si>
    <t>Erin</t>
  </si>
  <si>
    <t>Mindy</t>
  </si>
  <si>
    <t>Finley</t>
  </si>
  <si>
    <t>Ruebin</t>
  </si>
  <si>
    <t>Max</t>
  </si>
  <si>
    <t>Bolton by Bowland</t>
  </si>
  <si>
    <t>Chipping</t>
  </si>
  <si>
    <t>Clitheroe</t>
  </si>
  <si>
    <t>Pendle</t>
  </si>
  <si>
    <t>Samlesbury</t>
  </si>
  <si>
    <t>Slaidburn</t>
  </si>
  <si>
    <t>Winmarleigh</t>
  </si>
  <si>
    <t>Turton</t>
  </si>
  <si>
    <t xml:space="preserve">William </t>
  </si>
  <si>
    <t xml:space="preserve">Neil </t>
  </si>
  <si>
    <t xml:space="preserve">Lucy </t>
  </si>
  <si>
    <t xml:space="preserve">Freddie </t>
  </si>
  <si>
    <t xml:space="preserve">Ethan </t>
  </si>
  <si>
    <t xml:space="preserve">Anna </t>
  </si>
  <si>
    <t xml:space="preserve">Hannah </t>
  </si>
  <si>
    <t>Senior Stockjudging - Quiz</t>
  </si>
  <si>
    <t>Senior Stockjudging - Beef</t>
  </si>
  <si>
    <t>Senior Stockjudging - Dairy</t>
  </si>
  <si>
    <t>Senior Stockjudging - Sheep</t>
  </si>
  <si>
    <t>Senior Stockjudging - Lamb</t>
  </si>
  <si>
    <t>Senior Stockjudging - Total scores</t>
  </si>
  <si>
    <t>County</t>
  </si>
  <si>
    <t>County Durham A</t>
  </si>
  <si>
    <t>James</t>
  </si>
  <si>
    <t>Harrison</t>
  </si>
  <si>
    <t>Jessica</t>
  </si>
  <si>
    <t>Stewart</t>
  </si>
  <si>
    <t>Joe</t>
  </si>
  <si>
    <t>Richardson</t>
  </si>
  <si>
    <t>Peter</t>
  </si>
  <si>
    <t>Medd</t>
  </si>
  <si>
    <t>County Durham B</t>
  </si>
  <si>
    <t>Alex</t>
  </si>
  <si>
    <t>McMenemy</t>
  </si>
  <si>
    <t>Harriette</t>
  </si>
  <si>
    <t>Alderson</t>
  </si>
  <si>
    <t>Laura</t>
  </si>
  <si>
    <t xml:space="preserve">Williamson </t>
  </si>
  <si>
    <t>Rachel</t>
  </si>
  <si>
    <t>Atkinson</t>
  </si>
  <si>
    <t>Lancashire A</t>
  </si>
  <si>
    <t>Declan</t>
  </si>
  <si>
    <t>Parker</t>
  </si>
  <si>
    <t>Wright</t>
  </si>
  <si>
    <t>Freddie</t>
  </si>
  <si>
    <t>Shorrock</t>
  </si>
  <si>
    <t>Helena</t>
  </si>
  <si>
    <t>Beattie</t>
  </si>
  <si>
    <t>Lancashire B</t>
  </si>
  <si>
    <t>Claire</t>
  </si>
  <si>
    <t>Rylatt</t>
  </si>
  <si>
    <t>Hannah</t>
  </si>
  <si>
    <t>Dixon</t>
  </si>
  <si>
    <t>Northumberland A</t>
  </si>
  <si>
    <t>Angus</t>
  </si>
  <si>
    <t>Cowan</t>
  </si>
  <si>
    <t>Anna</t>
  </si>
  <si>
    <t>Katy</t>
  </si>
  <si>
    <t>Yorkshire A</t>
  </si>
  <si>
    <t>Booth</t>
  </si>
  <si>
    <t>Emily</t>
  </si>
  <si>
    <t>Wilson</t>
  </si>
  <si>
    <t>Thomas</t>
  </si>
  <si>
    <t>Capstick</t>
  </si>
  <si>
    <t>Yorkshire B</t>
  </si>
  <si>
    <t>Calum</t>
  </si>
  <si>
    <t>Mcclanachan</t>
  </si>
  <si>
    <t>Kate</t>
  </si>
  <si>
    <t>Johnson</t>
  </si>
  <si>
    <t xml:space="preserve">Levi </t>
  </si>
  <si>
    <t>Wrathall</t>
  </si>
  <si>
    <t xml:space="preserve">Rachel </t>
  </si>
  <si>
    <t xml:space="preserve">Trewhitt </t>
  </si>
  <si>
    <t>Yorkshire C</t>
  </si>
  <si>
    <t>Amy</t>
  </si>
  <si>
    <t>Thompson</t>
  </si>
  <si>
    <t>Dunkley</t>
  </si>
  <si>
    <t>Ayrton</t>
  </si>
  <si>
    <t>Lees</t>
  </si>
  <si>
    <t xml:space="preserve">Herbert </t>
  </si>
  <si>
    <t xml:space="preserve">Ruby </t>
  </si>
  <si>
    <t xml:space="preserve">Thompson </t>
  </si>
  <si>
    <t>Ruth</t>
  </si>
  <si>
    <t>Maughan</t>
  </si>
  <si>
    <t>Arthur</t>
  </si>
  <si>
    <t>Cooper</t>
  </si>
  <si>
    <t>Chloe</t>
  </si>
  <si>
    <t xml:space="preserve">Hobson </t>
  </si>
  <si>
    <t>Robson</t>
  </si>
  <si>
    <t>Jack</t>
  </si>
  <si>
    <t xml:space="preserve">Georgia </t>
  </si>
  <si>
    <t>Knowles</t>
  </si>
  <si>
    <t xml:space="preserve">Jeannie </t>
  </si>
  <si>
    <t>Wilkinson</t>
  </si>
  <si>
    <t>Lucy</t>
  </si>
  <si>
    <t xml:space="preserve">Bargh </t>
  </si>
  <si>
    <t>Violet</t>
  </si>
  <si>
    <t>Towler</t>
  </si>
  <si>
    <t xml:space="preserve">Finley </t>
  </si>
  <si>
    <t>Binney</t>
  </si>
  <si>
    <t>Georgia</t>
  </si>
  <si>
    <t xml:space="preserve">Jessica </t>
  </si>
  <si>
    <t xml:space="preserve">Crankshaw </t>
  </si>
  <si>
    <t>O'Neill</t>
  </si>
  <si>
    <t>Gray</t>
  </si>
  <si>
    <t>Edward</t>
  </si>
  <si>
    <t>Younger</t>
  </si>
  <si>
    <t>George</t>
  </si>
  <si>
    <t>Toby</t>
  </si>
  <si>
    <t>Stubbings</t>
  </si>
  <si>
    <t>Becca</t>
  </si>
  <si>
    <t xml:space="preserve">Ryder </t>
  </si>
  <si>
    <t>Georgina</t>
  </si>
  <si>
    <t xml:space="preserve">Teasdale </t>
  </si>
  <si>
    <t>Isobel</t>
  </si>
  <si>
    <t>North</t>
  </si>
  <si>
    <t>Robinson</t>
  </si>
  <si>
    <t>Katie</t>
  </si>
  <si>
    <t>Herd</t>
  </si>
  <si>
    <t>Scholefield</t>
  </si>
  <si>
    <t>Samuel</t>
  </si>
  <si>
    <t>Blackwell</t>
  </si>
  <si>
    <t xml:space="preserve">Thomas </t>
  </si>
  <si>
    <t xml:space="preserve">Herd </t>
  </si>
  <si>
    <t xml:space="preserve">Jack </t>
  </si>
  <si>
    <t xml:space="preserve">Metcalfe </t>
  </si>
  <si>
    <t>Jennifer</t>
  </si>
  <si>
    <t>Walmsley</t>
  </si>
  <si>
    <t>Grainger</t>
  </si>
  <si>
    <t>Poppy</t>
  </si>
  <si>
    <t>Ellis-Throup</t>
  </si>
  <si>
    <t>Trophies</t>
  </si>
  <si>
    <t>Liz Steward Trophy - Overall Young Stockman of the Year (member)</t>
  </si>
  <si>
    <t>Northern Area Trophy - Overall Senior Stockman of the Year (member)</t>
  </si>
  <si>
    <t>Davidson Feeds Shield - Overall Young Stockman of the Year (team)</t>
  </si>
  <si>
    <t>Team Score</t>
  </si>
  <si>
    <t>Davidson Feeds Shield - Overall Senior Stockman of the Year (team)</t>
  </si>
  <si>
    <t>The Willis Trophy - Overall Winning County</t>
  </si>
  <si>
    <t>YSJ Member</t>
  </si>
  <si>
    <t>SJ Member</t>
  </si>
  <si>
    <t>Cumbria A</t>
  </si>
  <si>
    <t xml:space="preserve">James </t>
  </si>
  <si>
    <t xml:space="preserve">Armer </t>
  </si>
  <si>
    <t>Mark</t>
  </si>
  <si>
    <t>Fawcett</t>
  </si>
  <si>
    <t xml:space="preserve">Satterthwaite </t>
  </si>
  <si>
    <t>Taylor</t>
  </si>
  <si>
    <t>Cumbria B</t>
  </si>
  <si>
    <t>Abbie</t>
  </si>
  <si>
    <t>Whiteford</t>
  </si>
  <si>
    <t xml:space="preserve">Whiteford </t>
  </si>
  <si>
    <t>Sarah</t>
  </si>
  <si>
    <t>Cumbria C</t>
  </si>
  <si>
    <t>Amelia</t>
  </si>
  <si>
    <t>Case</t>
  </si>
  <si>
    <t>Ella</t>
  </si>
  <si>
    <t>Garnett</t>
  </si>
  <si>
    <t>Olivia</t>
  </si>
  <si>
    <t>Pigg</t>
  </si>
  <si>
    <t>East Riding of Yorkshire A</t>
  </si>
  <si>
    <t xml:space="preserve">Charles </t>
  </si>
  <si>
    <t>Graham</t>
  </si>
  <si>
    <t>Teasdale</t>
  </si>
  <si>
    <t xml:space="preserve">Louise </t>
  </si>
  <si>
    <t>Shipley</t>
  </si>
  <si>
    <t>Clark John</t>
  </si>
  <si>
    <t>Ellwood</t>
  </si>
  <si>
    <t>Jake</t>
  </si>
  <si>
    <t>Fosker</t>
  </si>
  <si>
    <t>William</t>
  </si>
  <si>
    <t>Longmire</t>
  </si>
  <si>
    <t>Bowness</t>
  </si>
  <si>
    <t xml:space="preserve">Luke </t>
  </si>
  <si>
    <t>Hodgson</t>
  </si>
  <si>
    <t>Lydia</t>
  </si>
  <si>
    <t>Billy</t>
  </si>
  <si>
    <t>Sibbard</t>
  </si>
  <si>
    <t>Bea</t>
  </si>
  <si>
    <t>Binovec</t>
  </si>
  <si>
    <t xml:space="preserve">Becca </t>
  </si>
  <si>
    <t>Twentyman</t>
  </si>
  <si>
    <t>Jackson</t>
  </si>
  <si>
    <t xml:space="preserve">Jobe </t>
  </si>
  <si>
    <t>Liversidge</t>
  </si>
  <si>
    <t>Beef</t>
  </si>
  <si>
    <t>Questionnaire</t>
  </si>
  <si>
    <t>Dairy</t>
  </si>
  <si>
    <t>Sheep</t>
  </si>
  <si>
    <t>Lamb</t>
  </si>
  <si>
    <t>Penalty</t>
  </si>
  <si>
    <t xml:space="preserve">Score/ 100 </t>
  </si>
  <si>
    <t>Score/ 20</t>
  </si>
  <si>
    <t>Score/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</si>
</sst>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color rgb="FF333333"/>
      <name val="Calibri"/>
      <family val="2"/>
    </font>
    <font>
      <b/>
      <sz val="10"/>
      <color theme="0"/>
      <name val="Calibri"/>
      <family val="2"/>
    </font>
    <font>
      <sz val="10"/>
      <color theme="0"/>
      <name val="Calibri"/>
      <family val="2"/>
    </font>
    <font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5C5E7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2" fillId="0" borderId="0" xfId="0" applyFont="1"/>
    <xf numFmtId="0" fontId="1" fillId="0" borderId="6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center" vertical="top"/>
    </xf>
    <xf numFmtId="0" fontId="6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/>
    <xf numFmtId="0" fontId="4" fillId="2" borderId="7" xfId="0" applyFont="1" applyFill="1" applyBorder="1" applyAlignment="1">
      <alignment vertical="top"/>
    </xf>
    <xf numFmtId="0" fontId="4" fillId="2" borderId="8" xfId="0" applyFont="1" applyFill="1" applyBorder="1" applyAlignment="1">
      <alignment vertical="top"/>
    </xf>
    <xf numFmtId="0" fontId="4" fillId="2" borderId="9" xfId="0" applyFont="1" applyFill="1" applyBorder="1" applyAlignment="1">
      <alignment vertical="top"/>
    </xf>
    <xf numFmtId="0" fontId="4" fillId="2" borderId="10" xfId="0" applyFont="1" applyFill="1" applyBorder="1" applyAlignment="1">
      <alignment horizontal="left" vertical="top"/>
    </xf>
    <xf numFmtId="0" fontId="2" fillId="0" borderId="10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4" fillId="2" borderId="12" xfId="0" applyFont="1" applyFill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4" fillId="2" borderId="17" xfId="0" applyFont="1" applyFill="1" applyBorder="1" applyAlignment="1">
      <alignment horizontal="left" vertical="top"/>
    </xf>
    <xf numFmtId="0" fontId="4" fillId="2" borderId="18" xfId="0" applyFont="1" applyFill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4" fillId="2" borderId="7" xfId="0" applyFont="1" applyFill="1" applyBorder="1" applyAlignment="1">
      <alignment horizontal="center" vertical="top"/>
    </xf>
    <xf numFmtId="0" fontId="4" fillId="2" borderId="9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4" fillId="2" borderId="11" xfId="0" applyFont="1" applyFill="1" applyBorder="1" applyAlignment="1">
      <alignment horizontal="center" vertical="top"/>
    </xf>
    <xf numFmtId="0" fontId="4" fillId="2" borderId="8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</cellXfs>
  <cellStyles count="1">
    <cellStyle name="Normal" xfId="0" builtinId="0"/>
  </cellStyles>
  <dxfs count="135">
    <dxf>
      <fill>
        <patternFill>
          <bgColor rgb="FFFD9D9D"/>
        </patternFill>
      </fill>
    </dxf>
    <dxf>
      <fill>
        <patternFill>
          <bgColor theme="4" tint="0.39994506668294322"/>
        </patternFill>
      </fill>
    </dxf>
    <dxf>
      <fill>
        <patternFill>
          <bgColor rgb="FFF5F5A5"/>
        </patternFill>
      </fill>
    </dxf>
    <dxf>
      <fill>
        <patternFill>
          <bgColor rgb="FFFD9D9D"/>
        </patternFill>
      </fill>
    </dxf>
    <dxf>
      <fill>
        <patternFill>
          <bgColor theme="4" tint="0.39994506668294322"/>
        </patternFill>
      </fill>
    </dxf>
    <dxf>
      <fill>
        <patternFill>
          <bgColor rgb="FFF5F5A5"/>
        </patternFill>
      </fill>
    </dxf>
    <dxf>
      <fill>
        <patternFill>
          <bgColor rgb="FFFD9D9D"/>
        </patternFill>
      </fill>
    </dxf>
    <dxf>
      <fill>
        <patternFill>
          <bgColor theme="4" tint="0.39994506668294322"/>
        </patternFill>
      </fill>
    </dxf>
    <dxf>
      <fill>
        <patternFill>
          <bgColor rgb="FFF5F5A5"/>
        </patternFill>
      </fill>
    </dxf>
    <dxf>
      <fill>
        <patternFill>
          <bgColor rgb="FFFD9D9D"/>
        </patternFill>
      </fill>
    </dxf>
    <dxf>
      <fill>
        <patternFill>
          <bgColor theme="4" tint="0.39994506668294322"/>
        </patternFill>
      </fill>
    </dxf>
    <dxf>
      <fill>
        <patternFill>
          <bgColor rgb="FFF5F5A5"/>
        </patternFill>
      </fill>
    </dxf>
    <dxf>
      <fill>
        <patternFill>
          <bgColor rgb="FFFD9D9D"/>
        </patternFill>
      </fill>
    </dxf>
    <dxf>
      <fill>
        <patternFill>
          <bgColor theme="4" tint="0.39994506668294322"/>
        </patternFill>
      </fill>
    </dxf>
    <dxf>
      <fill>
        <patternFill>
          <bgColor rgb="FFF5F5A5"/>
        </patternFill>
      </fill>
    </dxf>
    <dxf>
      <fill>
        <patternFill>
          <bgColor rgb="FFFD9D9D"/>
        </patternFill>
      </fill>
    </dxf>
    <dxf>
      <fill>
        <patternFill>
          <bgColor theme="4" tint="0.39994506668294322"/>
        </patternFill>
      </fill>
    </dxf>
    <dxf>
      <fill>
        <patternFill>
          <bgColor rgb="FFF5F5A5"/>
        </patternFill>
      </fill>
    </dxf>
    <dxf>
      <fill>
        <patternFill>
          <bgColor rgb="FFFD9D9D"/>
        </patternFill>
      </fill>
    </dxf>
    <dxf>
      <fill>
        <patternFill>
          <bgColor theme="4" tint="0.39994506668294322"/>
        </patternFill>
      </fill>
    </dxf>
    <dxf>
      <fill>
        <patternFill>
          <bgColor rgb="FFF5F5A5"/>
        </patternFill>
      </fill>
    </dxf>
    <dxf>
      <fill>
        <patternFill>
          <bgColor rgb="FFFD9D9D"/>
        </patternFill>
      </fill>
    </dxf>
    <dxf>
      <fill>
        <patternFill>
          <bgColor theme="4" tint="0.39994506668294322"/>
        </patternFill>
      </fill>
    </dxf>
    <dxf>
      <fill>
        <patternFill>
          <bgColor rgb="FFF5F5A5"/>
        </patternFill>
      </fill>
    </dxf>
    <dxf>
      <fill>
        <patternFill>
          <bgColor rgb="FFFD9D9D"/>
        </patternFill>
      </fill>
    </dxf>
    <dxf>
      <fill>
        <patternFill>
          <bgColor theme="4" tint="0.39994506668294322"/>
        </patternFill>
      </fill>
    </dxf>
    <dxf>
      <fill>
        <patternFill>
          <bgColor rgb="FFF5F5A5"/>
        </patternFill>
      </fill>
    </dxf>
    <dxf>
      <fill>
        <patternFill>
          <bgColor rgb="FFFD9D9D"/>
        </patternFill>
      </fill>
    </dxf>
    <dxf>
      <fill>
        <patternFill>
          <bgColor theme="4" tint="0.39994506668294322"/>
        </patternFill>
      </fill>
    </dxf>
    <dxf>
      <fill>
        <patternFill>
          <bgColor rgb="FFF5F5A5"/>
        </patternFill>
      </fill>
    </dxf>
    <dxf>
      <fill>
        <patternFill>
          <bgColor rgb="FFFD9D9D"/>
        </patternFill>
      </fill>
    </dxf>
    <dxf>
      <fill>
        <patternFill>
          <bgColor theme="4" tint="0.39994506668294322"/>
        </patternFill>
      </fill>
    </dxf>
    <dxf>
      <fill>
        <patternFill>
          <bgColor rgb="FFF5F5A5"/>
        </patternFill>
      </fill>
    </dxf>
    <dxf>
      <fill>
        <patternFill>
          <bgColor rgb="FFFD9D9D"/>
        </patternFill>
      </fill>
    </dxf>
    <dxf>
      <fill>
        <patternFill>
          <bgColor theme="4" tint="0.39994506668294322"/>
        </patternFill>
      </fill>
    </dxf>
    <dxf>
      <fill>
        <patternFill>
          <bgColor rgb="FFF5F5A5"/>
        </patternFill>
      </fill>
    </dxf>
    <dxf>
      <fill>
        <patternFill>
          <bgColor rgb="FFFD9D9D"/>
        </patternFill>
      </fill>
    </dxf>
    <dxf>
      <fill>
        <patternFill>
          <bgColor theme="4" tint="0.39994506668294322"/>
        </patternFill>
      </fill>
    </dxf>
    <dxf>
      <fill>
        <patternFill>
          <bgColor rgb="FFF5F5A5"/>
        </patternFill>
      </fill>
    </dxf>
    <dxf>
      <fill>
        <patternFill>
          <bgColor rgb="FFFD9D9D"/>
        </patternFill>
      </fill>
    </dxf>
    <dxf>
      <fill>
        <patternFill>
          <bgColor theme="4" tint="0.39994506668294322"/>
        </patternFill>
      </fill>
    </dxf>
    <dxf>
      <fill>
        <patternFill>
          <bgColor rgb="FFF5F5A5"/>
        </patternFill>
      </fill>
    </dxf>
    <dxf>
      <fill>
        <patternFill>
          <bgColor rgb="FFFD9D9D"/>
        </patternFill>
      </fill>
    </dxf>
    <dxf>
      <fill>
        <patternFill>
          <bgColor theme="4" tint="0.39994506668294322"/>
        </patternFill>
      </fill>
    </dxf>
    <dxf>
      <fill>
        <patternFill>
          <bgColor rgb="FFF5F5A5"/>
        </patternFill>
      </fill>
    </dxf>
    <dxf>
      <fill>
        <patternFill>
          <bgColor rgb="FFFD9D9D"/>
        </patternFill>
      </fill>
    </dxf>
    <dxf>
      <fill>
        <patternFill>
          <bgColor theme="4" tint="0.39994506668294322"/>
        </patternFill>
      </fill>
    </dxf>
    <dxf>
      <fill>
        <patternFill>
          <bgColor rgb="FFF5F5A5"/>
        </patternFill>
      </fill>
    </dxf>
    <dxf>
      <fill>
        <patternFill>
          <bgColor rgb="FFFD9D9D"/>
        </patternFill>
      </fill>
    </dxf>
    <dxf>
      <fill>
        <patternFill>
          <bgColor theme="4" tint="0.39994506668294322"/>
        </patternFill>
      </fill>
    </dxf>
    <dxf>
      <fill>
        <patternFill>
          <bgColor rgb="FFF5F5A5"/>
        </patternFill>
      </fill>
    </dxf>
    <dxf>
      <fill>
        <patternFill>
          <bgColor rgb="FFFD9D9D"/>
        </patternFill>
      </fill>
    </dxf>
    <dxf>
      <fill>
        <patternFill>
          <bgColor theme="4" tint="0.39994506668294322"/>
        </patternFill>
      </fill>
    </dxf>
    <dxf>
      <fill>
        <patternFill>
          <bgColor rgb="FFF5F5A5"/>
        </patternFill>
      </fill>
    </dxf>
    <dxf>
      <fill>
        <patternFill>
          <bgColor rgb="FFFD9D9D"/>
        </patternFill>
      </fill>
    </dxf>
    <dxf>
      <fill>
        <patternFill>
          <bgColor theme="4" tint="0.39994506668294322"/>
        </patternFill>
      </fill>
    </dxf>
    <dxf>
      <fill>
        <patternFill>
          <bgColor rgb="FFF5F5A5"/>
        </patternFill>
      </fill>
    </dxf>
    <dxf>
      <fill>
        <patternFill>
          <bgColor rgb="FFFD9D9D"/>
        </patternFill>
      </fill>
    </dxf>
    <dxf>
      <fill>
        <patternFill>
          <bgColor theme="4" tint="0.39994506668294322"/>
        </patternFill>
      </fill>
    </dxf>
    <dxf>
      <fill>
        <patternFill>
          <bgColor rgb="FFF5F5A5"/>
        </patternFill>
      </fill>
    </dxf>
    <dxf>
      <fill>
        <patternFill>
          <bgColor rgb="FFFD9D9D"/>
        </patternFill>
      </fill>
    </dxf>
    <dxf>
      <fill>
        <patternFill>
          <bgColor theme="4" tint="0.39994506668294322"/>
        </patternFill>
      </fill>
    </dxf>
    <dxf>
      <fill>
        <patternFill>
          <bgColor rgb="FFF5F5A5"/>
        </patternFill>
      </fill>
    </dxf>
    <dxf>
      <fill>
        <patternFill>
          <bgColor rgb="FFFD9D9D"/>
        </patternFill>
      </fill>
    </dxf>
    <dxf>
      <fill>
        <patternFill>
          <bgColor theme="4" tint="0.39994506668294322"/>
        </patternFill>
      </fill>
    </dxf>
    <dxf>
      <fill>
        <patternFill>
          <bgColor rgb="FFF5F5A5"/>
        </patternFill>
      </fill>
    </dxf>
    <dxf>
      <fill>
        <patternFill>
          <bgColor rgb="FFFD9D9D"/>
        </patternFill>
      </fill>
    </dxf>
    <dxf>
      <fill>
        <patternFill>
          <bgColor theme="4" tint="0.39994506668294322"/>
        </patternFill>
      </fill>
    </dxf>
    <dxf>
      <fill>
        <patternFill>
          <bgColor rgb="FFF5F5A5"/>
        </patternFill>
      </fill>
    </dxf>
    <dxf>
      <fill>
        <patternFill>
          <bgColor rgb="FFFD9D9D"/>
        </patternFill>
      </fill>
    </dxf>
    <dxf>
      <fill>
        <patternFill>
          <bgColor theme="4" tint="0.39994506668294322"/>
        </patternFill>
      </fill>
    </dxf>
    <dxf>
      <fill>
        <patternFill>
          <bgColor rgb="FFF5F5A5"/>
        </patternFill>
      </fill>
    </dxf>
    <dxf>
      <fill>
        <patternFill>
          <bgColor rgb="FFFD9D9D"/>
        </patternFill>
      </fill>
    </dxf>
    <dxf>
      <fill>
        <patternFill>
          <bgColor theme="4" tint="0.39994506668294322"/>
        </patternFill>
      </fill>
    </dxf>
    <dxf>
      <fill>
        <patternFill>
          <bgColor rgb="FFF5F5A5"/>
        </patternFill>
      </fill>
    </dxf>
    <dxf>
      <fill>
        <patternFill>
          <bgColor rgb="FFFD9D9D"/>
        </patternFill>
      </fill>
    </dxf>
    <dxf>
      <fill>
        <patternFill>
          <bgColor theme="4" tint="0.39994506668294322"/>
        </patternFill>
      </fill>
    </dxf>
    <dxf>
      <fill>
        <patternFill>
          <bgColor rgb="FFF5F5A5"/>
        </patternFill>
      </fill>
    </dxf>
    <dxf>
      <fill>
        <patternFill>
          <bgColor rgb="FFFD9D9D"/>
        </patternFill>
      </fill>
    </dxf>
    <dxf>
      <fill>
        <patternFill>
          <bgColor theme="4" tint="0.39994506668294322"/>
        </patternFill>
      </fill>
    </dxf>
    <dxf>
      <fill>
        <patternFill>
          <bgColor rgb="FFF5F5A5"/>
        </patternFill>
      </fill>
    </dxf>
    <dxf>
      <fill>
        <patternFill>
          <bgColor rgb="FFFD9D9D"/>
        </patternFill>
      </fill>
    </dxf>
    <dxf>
      <fill>
        <patternFill>
          <bgColor theme="4" tint="0.39994506668294322"/>
        </patternFill>
      </fill>
    </dxf>
    <dxf>
      <fill>
        <patternFill>
          <bgColor rgb="FFF5F5A5"/>
        </patternFill>
      </fill>
    </dxf>
    <dxf>
      <fill>
        <patternFill>
          <bgColor rgb="FFFD9D9D"/>
        </patternFill>
      </fill>
    </dxf>
    <dxf>
      <fill>
        <patternFill>
          <bgColor theme="4" tint="0.39994506668294322"/>
        </patternFill>
      </fill>
    </dxf>
    <dxf>
      <fill>
        <patternFill>
          <bgColor rgb="FFF5F5A5"/>
        </patternFill>
      </fill>
    </dxf>
    <dxf>
      <fill>
        <patternFill>
          <bgColor rgb="FFFD9D9D"/>
        </patternFill>
      </fill>
    </dxf>
    <dxf>
      <fill>
        <patternFill>
          <bgColor theme="4" tint="0.39994506668294322"/>
        </patternFill>
      </fill>
    </dxf>
    <dxf>
      <fill>
        <patternFill>
          <bgColor rgb="FFF5F5A5"/>
        </patternFill>
      </fill>
    </dxf>
    <dxf>
      <fill>
        <patternFill>
          <bgColor rgb="FFFD9D9D"/>
        </patternFill>
      </fill>
    </dxf>
    <dxf>
      <fill>
        <patternFill>
          <bgColor theme="4" tint="0.39994506668294322"/>
        </patternFill>
      </fill>
    </dxf>
    <dxf>
      <fill>
        <patternFill>
          <bgColor rgb="FFF5F5A5"/>
        </patternFill>
      </fill>
    </dxf>
    <dxf>
      <fill>
        <patternFill>
          <bgColor rgb="FFFD9D9D"/>
        </patternFill>
      </fill>
    </dxf>
    <dxf>
      <fill>
        <patternFill>
          <bgColor theme="4" tint="0.39994506668294322"/>
        </patternFill>
      </fill>
    </dxf>
    <dxf>
      <fill>
        <patternFill>
          <bgColor rgb="FFF5F5A5"/>
        </patternFill>
      </fill>
    </dxf>
    <dxf>
      <fill>
        <patternFill>
          <bgColor rgb="FFFD9D9D"/>
        </patternFill>
      </fill>
    </dxf>
    <dxf>
      <fill>
        <patternFill>
          <bgColor theme="4" tint="0.39994506668294322"/>
        </patternFill>
      </fill>
    </dxf>
    <dxf>
      <fill>
        <patternFill>
          <bgColor rgb="FFF5F5A5"/>
        </patternFill>
      </fill>
    </dxf>
    <dxf>
      <fill>
        <patternFill>
          <bgColor rgb="FFFD9D9D"/>
        </patternFill>
      </fill>
    </dxf>
    <dxf>
      <fill>
        <patternFill>
          <bgColor theme="4" tint="0.39994506668294322"/>
        </patternFill>
      </fill>
    </dxf>
    <dxf>
      <fill>
        <patternFill>
          <bgColor rgb="FFF5F5A5"/>
        </patternFill>
      </fill>
    </dxf>
    <dxf>
      <fill>
        <patternFill>
          <bgColor rgb="FFFD9D9D"/>
        </patternFill>
      </fill>
    </dxf>
    <dxf>
      <fill>
        <patternFill>
          <bgColor theme="4" tint="0.39994506668294322"/>
        </patternFill>
      </fill>
    </dxf>
    <dxf>
      <fill>
        <patternFill>
          <bgColor rgb="FFF5F5A5"/>
        </patternFill>
      </fill>
    </dxf>
    <dxf>
      <fill>
        <patternFill>
          <bgColor rgb="FFFD9D9D"/>
        </patternFill>
      </fill>
    </dxf>
    <dxf>
      <fill>
        <patternFill>
          <bgColor theme="4" tint="0.39994506668294322"/>
        </patternFill>
      </fill>
    </dxf>
    <dxf>
      <fill>
        <patternFill>
          <bgColor rgb="FFF5F5A5"/>
        </patternFill>
      </fill>
    </dxf>
    <dxf>
      <fill>
        <patternFill>
          <bgColor rgb="FFFD9D9D"/>
        </patternFill>
      </fill>
    </dxf>
    <dxf>
      <fill>
        <patternFill>
          <bgColor theme="4" tint="0.39994506668294322"/>
        </patternFill>
      </fill>
    </dxf>
    <dxf>
      <fill>
        <patternFill>
          <bgColor rgb="FFF5F5A5"/>
        </patternFill>
      </fill>
    </dxf>
    <dxf>
      <fill>
        <patternFill>
          <bgColor rgb="FFFD9D9D"/>
        </patternFill>
      </fill>
    </dxf>
    <dxf>
      <fill>
        <patternFill>
          <bgColor theme="4" tint="0.39994506668294322"/>
        </patternFill>
      </fill>
    </dxf>
    <dxf>
      <fill>
        <patternFill>
          <bgColor rgb="FFF5F5A5"/>
        </patternFill>
      </fill>
    </dxf>
    <dxf>
      <fill>
        <patternFill>
          <bgColor rgb="FFFD9D9D"/>
        </patternFill>
      </fill>
    </dxf>
    <dxf>
      <fill>
        <patternFill>
          <bgColor theme="4" tint="0.39994506668294322"/>
        </patternFill>
      </fill>
    </dxf>
    <dxf>
      <fill>
        <patternFill>
          <bgColor rgb="FFF5F5A5"/>
        </patternFill>
      </fill>
    </dxf>
    <dxf>
      <fill>
        <patternFill>
          <bgColor rgb="FFFD9D9D"/>
        </patternFill>
      </fill>
    </dxf>
    <dxf>
      <fill>
        <patternFill>
          <bgColor theme="4" tint="0.39994506668294322"/>
        </patternFill>
      </fill>
    </dxf>
    <dxf>
      <fill>
        <patternFill>
          <bgColor rgb="FFF5F5A5"/>
        </patternFill>
      </fill>
    </dxf>
    <dxf>
      <fill>
        <patternFill>
          <bgColor rgb="FFFD9D9D"/>
        </patternFill>
      </fill>
    </dxf>
    <dxf>
      <fill>
        <patternFill>
          <bgColor theme="4" tint="0.39994506668294322"/>
        </patternFill>
      </fill>
    </dxf>
    <dxf>
      <fill>
        <patternFill>
          <bgColor rgb="FFF5F5A5"/>
        </patternFill>
      </fill>
    </dxf>
    <dxf>
      <fill>
        <patternFill>
          <bgColor rgb="FFFD9D9D"/>
        </patternFill>
      </fill>
    </dxf>
    <dxf>
      <fill>
        <patternFill>
          <bgColor theme="4" tint="0.39994506668294322"/>
        </patternFill>
      </fill>
    </dxf>
    <dxf>
      <fill>
        <patternFill>
          <bgColor rgb="FFF5F5A5"/>
        </patternFill>
      </fill>
    </dxf>
    <dxf>
      <fill>
        <patternFill>
          <bgColor rgb="FFFD9D9D"/>
        </patternFill>
      </fill>
    </dxf>
    <dxf>
      <fill>
        <patternFill>
          <bgColor theme="4" tint="0.39994506668294322"/>
        </patternFill>
      </fill>
    </dxf>
    <dxf>
      <fill>
        <patternFill>
          <bgColor rgb="FFF5F5A5"/>
        </patternFill>
      </fill>
    </dxf>
    <dxf>
      <fill>
        <patternFill>
          <bgColor rgb="FFFD9D9D"/>
        </patternFill>
      </fill>
    </dxf>
    <dxf>
      <fill>
        <patternFill>
          <bgColor theme="4" tint="0.39994506668294322"/>
        </patternFill>
      </fill>
    </dxf>
    <dxf>
      <fill>
        <patternFill>
          <bgColor rgb="FFF5F5A5"/>
        </patternFill>
      </fill>
    </dxf>
    <dxf>
      <fill>
        <patternFill>
          <bgColor rgb="FFFD9D9D"/>
        </patternFill>
      </fill>
    </dxf>
    <dxf>
      <fill>
        <patternFill>
          <bgColor theme="4" tint="0.39994506668294322"/>
        </patternFill>
      </fill>
    </dxf>
    <dxf>
      <fill>
        <patternFill>
          <bgColor rgb="FFF5F5A5"/>
        </patternFill>
      </fill>
    </dxf>
  </dxfs>
  <tableStyles count="0" defaultTableStyle="TableStyleMedium2" defaultPivotStyle="PivotStyleLight16"/>
  <colors>
    <mruColors>
      <color rgb="FF66FFCC"/>
      <color rgb="FFCC66FF"/>
      <color rgb="FFFF7C80"/>
      <color rgb="FF9999FF"/>
      <color rgb="FFFF99CC"/>
      <color rgb="FF99CCFF"/>
      <color rgb="FF9933FF"/>
      <color rgb="FFFFFF66"/>
      <color rgb="FFF5F5A5"/>
      <color rgb="FFFD9D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37511-5DEF-453A-AF94-6DA1E079FD8C}">
  <dimension ref="A1:AF50"/>
  <sheetViews>
    <sheetView tabSelected="1" view="pageBreakPreview" zoomScaleNormal="100" zoomScaleSheetLayoutView="100" workbookViewId="0">
      <pane xSplit="3" ySplit="2" topLeftCell="D35" activePane="bottomRight" state="frozen"/>
      <selection pane="topRight" activeCell="E1" sqref="E1"/>
      <selection pane="bottomLeft" activeCell="A3" sqref="A3"/>
      <selection pane="bottomRight" activeCell="E45" sqref="E45"/>
    </sheetView>
  </sheetViews>
  <sheetFormatPr defaultColWidth="12.6640625" defaultRowHeight="15.75" customHeight="1" x14ac:dyDescent="0.25"/>
  <cols>
    <col min="1" max="1" width="15.6640625" style="1" bestFit="1" customWidth="1"/>
    <col min="2" max="3" width="11.109375" style="1" customWidth="1"/>
    <col min="4" max="32" width="7.5546875" style="1" customWidth="1"/>
    <col min="33" max="16384" width="12.6640625" style="1"/>
  </cols>
  <sheetData>
    <row r="1" spans="1:32" ht="13.8" x14ac:dyDescent="0.25">
      <c r="A1" s="17"/>
      <c r="B1" s="18"/>
      <c r="C1" s="19"/>
      <c r="D1" s="43" t="s">
        <v>219</v>
      </c>
      <c r="E1" s="47"/>
      <c r="F1" s="44"/>
      <c r="G1" s="43" t="s">
        <v>218</v>
      </c>
      <c r="H1" s="47"/>
      <c r="I1" s="47"/>
      <c r="J1" s="47"/>
      <c r="K1" s="47"/>
      <c r="L1" s="44"/>
      <c r="M1" s="43" t="s">
        <v>220</v>
      </c>
      <c r="N1" s="47"/>
      <c r="O1" s="47"/>
      <c r="P1" s="47"/>
      <c r="Q1" s="47"/>
      <c r="R1" s="44"/>
      <c r="S1" s="43" t="s">
        <v>221</v>
      </c>
      <c r="T1" s="47"/>
      <c r="U1" s="47"/>
      <c r="V1" s="47"/>
      <c r="W1" s="47"/>
      <c r="X1" s="44"/>
      <c r="Y1" s="43" t="s">
        <v>222</v>
      </c>
      <c r="Z1" s="47"/>
      <c r="AA1" s="47"/>
      <c r="AB1" s="47"/>
      <c r="AC1" s="47"/>
      <c r="AD1" s="44"/>
      <c r="AE1" s="43" t="s">
        <v>4</v>
      </c>
      <c r="AF1" s="44"/>
    </row>
    <row r="2" spans="1:32" ht="13.8" x14ac:dyDescent="0.25">
      <c r="A2" s="20" t="s">
        <v>11</v>
      </c>
      <c r="B2" s="45" t="s">
        <v>12</v>
      </c>
      <c r="C2" s="46"/>
      <c r="D2" s="20" t="s">
        <v>225</v>
      </c>
      <c r="E2" s="51" t="s">
        <v>226</v>
      </c>
      <c r="F2" s="26" t="s">
        <v>10</v>
      </c>
      <c r="G2" s="20" t="s">
        <v>0</v>
      </c>
      <c r="H2" s="6" t="s">
        <v>1</v>
      </c>
      <c r="I2" s="6" t="s">
        <v>2</v>
      </c>
      <c r="J2" s="6" t="s">
        <v>3</v>
      </c>
      <c r="K2" s="6" t="s">
        <v>4</v>
      </c>
      <c r="L2" s="26" t="s">
        <v>10</v>
      </c>
      <c r="M2" s="20" t="s">
        <v>6</v>
      </c>
      <c r="N2" s="6" t="s">
        <v>1</v>
      </c>
      <c r="O2" s="6" t="s">
        <v>2</v>
      </c>
      <c r="P2" s="6" t="s">
        <v>3</v>
      </c>
      <c r="Q2" s="6" t="s">
        <v>4</v>
      </c>
      <c r="R2" s="26" t="s">
        <v>10</v>
      </c>
      <c r="S2" s="20" t="s">
        <v>0</v>
      </c>
      <c r="T2" s="6" t="s">
        <v>1</v>
      </c>
      <c r="U2" s="6" t="s">
        <v>2</v>
      </c>
      <c r="V2" s="6" t="s">
        <v>3</v>
      </c>
      <c r="W2" s="6" t="s">
        <v>4</v>
      </c>
      <c r="X2" s="26" t="s">
        <v>10</v>
      </c>
      <c r="Y2" s="20" t="s">
        <v>0</v>
      </c>
      <c r="Z2" s="6" t="s">
        <v>1</v>
      </c>
      <c r="AA2" s="6" t="s">
        <v>2</v>
      </c>
      <c r="AB2" s="6" t="s">
        <v>3</v>
      </c>
      <c r="AC2" s="6" t="s">
        <v>4</v>
      </c>
      <c r="AD2" s="26" t="s">
        <v>10</v>
      </c>
      <c r="AE2" s="36" t="s">
        <v>4</v>
      </c>
      <c r="AF2" s="37" t="s">
        <v>5</v>
      </c>
    </row>
    <row r="3" spans="1:32" ht="13.8" customHeight="1" x14ac:dyDescent="0.25">
      <c r="A3" s="30" t="s">
        <v>56</v>
      </c>
      <c r="B3" s="4" t="s">
        <v>47</v>
      </c>
      <c r="C3" s="38" t="s">
        <v>113</v>
      </c>
      <c r="D3" s="27">
        <v>12</v>
      </c>
      <c r="E3" s="52">
        <f>D3*5</f>
        <v>60</v>
      </c>
      <c r="F3" s="28">
        <v>24</v>
      </c>
      <c r="G3" s="27">
        <v>50</v>
      </c>
      <c r="H3" s="4">
        <v>20</v>
      </c>
      <c r="I3" s="4">
        <v>13</v>
      </c>
      <c r="J3" s="4">
        <v>9</v>
      </c>
      <c r="K3" s="4">
        <v>92</v>
      </c>
      <c r="L3" s="28">
        <v>3</v>
      </c>
      <c r="M3" s="27">
        <v>44</v>
      </c>
      <c r="N3" s="4">
        <v>19</v>
      </c>
      <c r="O3" s="4">
        <v>11</v>
      </c>
      <c r="P3" s="4">
        <v>8</v>
      </c>
      <c r="Q3" s="4">
        <v>82</v>
      </c>
      <c r="R3" s="28">
        <v>19</v>
      </c>
      <c r="S3" s="27">
        <v>40</v>
      </c>
      <c r="T3" s="4">
        <v>24</v>
      </c>
      <c r="U3" s="4">
        <v>14</v>
      </c>
      <c r="V3" s="4">
        <v>9</v>
      </c>
      <c r="W3" s="4">
        <v>87</v>
      </c>
      <c r="X3" s="28">
        <v>16</v>
      </c>
      <c r="Y3" s="27">
        <v>48</v>
      </c>
      <c r="Z3" s="4">
        <v>21</v>
      </c>
      <c r="AA3" s="4">
        <v>13</v>
      </c>
      <c r="AB3" s="4">
        <v>8</v>
      </c>
      <c r="AC3" s="4">
        <v>90</v>
      </c>
      <c r="AD3" s="28">
        <v>10</v>
      </c>
      <c r="AE3" s="27">
        <v>363</v>
      </c>
      <c r="AF3" s="28">
        <v>7</v>
      </c>
    </row>
    <row r="4" spans="1:32" ht="13.8" customHeight="1" x14ac:dyDescent="0.25">
      <c r="A4" s="30" t="s">
        <v>56</v>
      </c>
      <c r="B4" s="4" t="s">
        <v>208</v>
      </c>
      <c r="C4" s="38" t="s">
        <v>121</v>
      </c>
      <c r="D4" s="27">
        <v>9</v>
      </c>
      <c r="E4" s="52">
        <f t="shared" ref="E4:E50" si="0">D4*5</f>
        <v>45</v>
      </c>
      <c r="F4" s="28">
        <v>44</v>
      </c>
      <c r="G4" s="27">
        <v>26</v>
      </c>
      <c r="H4" s="4">
        <v>16</v>
      </c>
      <c r="I4" s="4">
        <v>11</v>
      </c>
      <c r="J4" s="4">
        <v>8</v>
      </c>
      <c r="K4" s="4">
        <v>61</v>
      </c>
      <c r="L4" s="28">
        <v>38</v>
      </c>
      <c r="M4" s="27">
        <v>32</v>
      </c>
      <c r="N4" s="4">
        <v>15</v>
      </c>
      <c r="O4" s="4">
        <v>10</v>
      </c>
      <c r="P4" s="4">
        <v>7</v>
      </c>
      <c r="Q4" s="4">
        <v>64</v>
      </c>
      <c r="R4" s="28">
        <v>38</v>
      </c>
      <c r="S4" s="27">
        <v>36</v>
      </c>
      <c r="T4" s="4">
        <v>20</v>
      </c>
      <c r="U4" s="4">
        <v>13</v>
      </c>
      <c r="V4" s="4">
        <v>8</v>
      </c>
      <c r="W4" s="4">
        <v>77</v>
      </c>
      <c r="X4" s="28">
        <v>36</v>
      </c>
      <c r="Y4" s="27">
        <v>50</v>
      </c>
      <c r="Z4" s="4">
        <v>19</v>
      </c>
      <c r="AA4" s="4">
        <v>12</v>
      </c>
      <c r="AB4" s="4">
        <v>8</v>
      </c>
      <c r="AC4" s="4">
        <v>89</v>
      </c>
      <c r="AD4" s="28">
        <v>13</v>
      </c>
      <c r="AE4" s="27">
        <v>300</v>
      </c>
      <c r="AF4" s="28">
        <v>36</v>
      </c>
    </row>
    <row r="5" spans="1:32" ht="13.8" customHeight="1" x14ac:dyDescent="0.25">
      <c r="A5" s="30" t="s">
        <v>56</v>
      </c>
      <c r="B5" s="4" t="s">
        <v>114</v>
      </c>
      <c r="C5" s="38" t="s">
        <v>115</v>
      </c>
      <c r="D5" s="27">
        <v>13</v>
      </c>
      <c r="E5" s="52">
        <f t="shared" si="0"/>
        <v>65</v>
      </c>
      <c r="F5" s="28">
        <v>17</v>
      </c>
      <c r="G5" s="27">
        <v>48</v>
      </c>
      <c r="H5" s="4">
        <v>19</v>
      </c>
      <c r="I5" s="4">
        <v>12</v>
      </c>
      <c r="J5" s="4">
        <v>9</v>
      </c>
      <c r="K5" s="4">
        <v>88</v>
      </c>
      <c r="L5" s="28">
        <v>11</v>
      </c>
      <c r="M5" s="27">
        <v>50</v>
      </c>
      <c r="N5" s="4">
        <v>22</v>
      </c>
      <c r="O5" s="4">
        <v>13</v>
      </c>
      <c r="P5" s="4">
        <v>9</v>
      </c>
      <c r="Q5" s="4">
        <v>94</v>
      </c>
      <c r="R5" s="28">
        <v>2</v>
      </c>
      <c r="S5" s="27">
        <v>40</v>
      </c>
      <c r="T5" s="4">
        <v>21</v>
      </c>
      <c r="U5" s="4">
        <v>14</v>
      </c>
      <c r="V5" s="4">
        <v>9</v>
      </c>
      <c r="W5" s="4">
        <v>84</v>
      </c>
      <c r="X5" s="28">
        <v>22</v>
      </c>
      <c r="Y5" s="27">
        <v>50</v>
      </c>
      <c r="Z5" s="4">
        <v>22</v>
      </c>
      <c r="AA5" s="4">
        <v>12</v>
      </c>
      <c r="AB5" s="4">
        <v>8</v>
      </c>
      <c r="AC5" s="4">
        <v>92</v>
      </c>
      <c r="AD5" s="28">
        <v>7</v>
      </c>
      <c r="AE5" s="27">
        <v>371</v>
      </c>
      <c r="AF5" s="28">
        <v>3</v>
      </c>
    </row>
    <row r="6" spans="1:32" ht="13.8" customHeight="1" x14ac:dyDescent="0.25">
      <c r="A6" s="30" t="s">
        <v>56</v>
      </c>
      <c r="B6" s="4" t="s">
        <v>116</v>
      </c>
      <c r="C6" s="38" t="s">
        <v>117</v>
      </c>
      <c r="D6" s="27">
        <v>11</v>
      </c>
      <c r="E6" s="52">
        <f t="shared" si="0"/>
        <v>55</v>
      </c>
      <c r="F6" s="28">
        <v>35</v>
      </c>
      <c r="G6" s="27">
        <v>48</v>
      </c>
      <c r="H6" s="4">
        <v>21</v>
      </c>
      <c r="I6" s="4">
        <v>12</v>
      </c>
      <c r="J6" s="4">
        <v>6</v>
      </c>
      <c r="K6" s="4">
        <v>87</v>
      </c>
      <c r="L6" s="28">
        <v>12</v>
      </c>
      <c r="M6" s="27">
        <v>47</v>
      </c>
      <c r="N6" s="4">
        <v>17</v>
      </c>
      <c r="O6" s="4">
        <v>10</v>
      </c>
      <c r="P6" s="4">
        <v>7</v>
      </c>
      <c r="Q6" s="4">
        <v>81</v>
      </c>
      <c r="R6" s="28">
        <v>22</v>
      </c>
      <c r="S6" s="27">
        <v>46</v>
      </c>
      <c r="T6" s="4">
        <v>22</v>
      </c>
      <c r="U6" s="4">
        <v>14</v>
      </c>
      <c r="V6" s="4">
        <v>9</v>
      </c>
      <c r="W6" s="4">
        <v>91</v>
      </c>
      <c r="X6" s="28">
        <v>9</v>
      </c>
      <c r="Y6" s="27">
        <v>42</v>
      </c>
      <c r="Z6" s="4">
        <v>18</v>
      </c>
      <c r="AA6" s="4">
        <v>10</v>
      </c>
      <c r="AB6" s="4">
        <v>6</v>
      </c>
      <c r="AC6" s="4">
        <v>76</v>
      </c>
      <c r="AD6" s="28">
        <v>40</v>
      </c>
      <c r="AE6" s="27">
        <v>346</v>
      </c>
      <c r="AF6" s="28">
        <v>20</v>
      </c>
    </row>
    <row r="7" spans="1:32" ht="13.8" customHeight="1" x14ac:dyDescent="0.25">
      <c r="A7" s="30" t="s">
        <v>65</v>
      </c>
      <c r="B7" s="4" t="s">
        <v>118</v>
      </c>
      <c r="C7" s="38" t="s">
        <v>119</v>
      </c>
      <c r="D7" s="27">
        <v>10</v>
      </c>
      <c r="E7" s="52">
        <f t="shared" si="0"/>
        <v>50</v>
      </c>
      <c r="F7" s="28">
        <v>38</v>
      </c>
      <c r="G7" s="27">
        <v>16</v>
      </c>
      <c r="H7" s="4">
        <v>15</v>
      </c>
      <c r="I7" s="4">
        <v>10</v>
      </c>
      <c r="J7" s="4">
        <v>8</v>
      </c>
      <c r="K7" s="4">
        <v>49</v>
      </c>
      <c r="L7" s="28">
        <v>46</v>
      </c>
      <c r="M7" s="27">
        <v>32</v>
      </c>
      <c r="N7" s="4">
        <v>12</v>
      </c>
      <c r="O7" s="4">
        <v>8</v>
      </c>
      <c r="P7" s="4">
        <v>4</v>
      </c>
      <c r="Q7" s="4">
        <v>56</v>
      </c>
      <c r="R7" s="28">
        <v>42</v>
      </c>
      <c r="S7" s="27">
        <v>46</v>
      </c>
      <c r="T7" s="4">
        <v>18</v>
      </c>
      <c r="U7" s="4">
        <v>10</v>
      </c>
      <c r="V7" s="4">
        <v>6</v>
      </c>
      <c r="W7" s="4">
        <v>80</v>
      </c>
      <c r="X7" s="28">
        <v>28</v>
      </c>
      <c r="Y7" s="27">
        <v>44</v>
      </c>
      <c r="Z7" s="4">
        <v>18</v>
      </c>
      <c r="AA7" s="4">
        <v>14</v>
      </c>
      <c r="AB7" s="4">
        <v>7</v>
      </c>
      <c r="AC7" s="4">
        <v>83</v>
      </c>
      <c r="AD7" s="28">
        <v>29</v>
      </c>
      <c r="AE7" s="27">
        <v>278</v>
      </c>
      <c r="AF7" s="28">
        <v>44</v>
      </c>
    </row>
    <row r="8" spans="1:32" ht="13.8" customHeight="1" x14ac:dyDescent="0.25">
      <c r="A8" s="30" t="s">
        <v>65</v>
      </c>
      <c r="B8" s="4" t="s">
        <v>120</v>
      </c>
      <c r="C8" s="38" t="s">
        <v>121</v>
      </c>
      <c r="D8" s="27">
        <v>12</v>
      </c>
      <c r="E8" s="52">
        <f t="shared" si="0"/>
        <v>60</v>
      </c>
      <c r="F8" s="28">
        <v>24</v>
      </c>
      <c r="G8" s="27">
        <v>48</v>
      </c>
      <c r="H8" s="4">
        <v>20</v>
      </c>
      <c r="I8" s="4">
        <v>12</v>
      </c>
      <c r="J8" s="4">
        <v>9</v>
      </c>
      <c r="K8" s="4">
        <v>89</v>
      </c>
      <c r="L8" s="28">
        <v>10</v>
      </c>
      <c r="M8" s="27">
        <v>38</v>
      </c>
      <c r="N8" s="4">
        <v>16</v>
      </c>
      <c r="O8" s="4">
        <v>7</v>
      </c>
      <c r="P8" s="4">
        <v>7</v>
      </c>
      <c r="Q8" s="4">
        <v>68</v>
      </c>
      <c r="R8" s="28">
        <v>36</v>
      </c>
      <c r="S8" s="27">
        <v>30</v>
      </c>
      <c r="T8" s="4">
        <v>19</v>
      </c>
      <c r="U8" s="4">
        <v>10</v>
      </c>
      <c r="V8" s="4">
        <v>7</v>
      </c>
      <c r="W8" s="4">
        <v>66</v>
      </c>
      <c r="X8" s="28">
        <v>44</v>
      </c>
      <c r="Y8" s="27">
        <v>46</v>
      </c>
      <c r="Z8" s="4">
        <v>20</v>
      </c>
      <c r="AA8" s="4">
        <v>11</v>
      </c>
      <c r="AB8" s="4">
        <v>7</v>
      </c>
      <c r="AC8" s="4">
        <v>84</v>
      </c>
      <c r="AD8" s="28">
        <v>23</v>
      </c>
      <c r="AE8" s="27">
        <v>319</v>
      </c>
      <c r="AF8" s="28">
        <v>33</v>
      </c>
    </row>
    <row r="9" spans="1:32" ht="13.8" customHeight="1" x14ac:dyDescent="0.25">
      <c r="A9" s="30" t="s">
        <v>65</v>
      </c>
      <c r="B9" s="4" t="s">
        <v>21</v>
      </c>
      <c r="C9" s="38" t="s">
        <v>122</v>
      </c>
      <c r="D9" s="27">
        <v>10</v>
      </c>
      <c r="E9" s="52">
        <f t="shared" si="0"/>
        <v>50</v>
      </c>
      <c r="F9" s="28">
        <v>38</v>
      </c>
      <c r="G9" s="27">
        <v>22</v>
      </c>
      <c r="H9" s="4">
        <v>15</v>
      </c>
      <c r="I9" s="4">
        <v>10</v>
      </c>
      <c r="J9" s="4">
        <v>8</v>
      </c>
      <c r="K9" s="4">
        <v>55</v>
      </c>
      <c r="L9" s="28">
        <v>44</v>
      </c>
      <c r="M9" s="27">
        <v>38</v>
      </c>
      <c r="N9" s="4">
        <v>16</v>
      </c>
      <c r="O9" s="4">
        <v>10</v>
      </c>
      <c r="P9" s="4">
        <v>7</v>
      </c>
      <c r="Q9" s="4">
        <v>71</v>
      </c>
      <c r="R9" s="28">
        <v>33</v>
      </c>
      <c r="S9" s="27">
        <v>30</v>
      </c>
      <c r="T9" s="4">
        <v>20</v>
      </c>
      <c r="U9" s="4">
        <v>12</v>
      </c>
      <c r="V9" s="4">
        <v>7</v>
      </c>
      <c r="W9" s="4">
        <v>69</v>
      </c>
      <c r="X9" s="28">
        <v>42</v>
      </c>
      <c r="Y9" s="27">
        <v>40</v>
      </c>
      <c r="Z9" s="4">
        <v>18</v>
      </c>
      <c r="AA9" s="4">
        <v>10</v>
      </c>
      <c r="AB9" s="4">
        <v>6</v>
      </c>
      <c r="AC9" s="4">
        <v>74</v>
      </c>
      <c r="AD9" s="28">
        <v>41</v>
      </c>
      <c r="AE9" s="27">
        <v>279</v>
      </c>
      <c r="AF9" s="28">
        <v>43</v>
      </c>
    </row>
    <row r="10" spans="1:32" ht="13.8" customHeight="1" x14ac:dyDescent="0.25">
      <c r="A10" s="30" t="s">
        <v>65</v>
      </c>
      <c r="B10" s="4" t="s">
        <v>123</v>
      </c>
      <c r="C10" s="38" t="s">
        <v>117</v>
      </c>
      <c r="D10" s="27">
        <v>9</v>
      </c>
      <c r="E10" s="52">
        <f t="shared" si="0"/>
        <v>45</v>
      </c>
      <c r="F10" s="28">
        <v>44</v>
      </c>
      <c r="G10" s="27">
        <v>46</v>
      </c>
      <c r="H10" s="4">
        <v>19</v>
      </c>
      <c r="I10" s="4">
        <v>11</v>
      </c>
      <c r="J10" s="4">
        <v>9</v>
      </c>
      <c r="K10" s="4">
        <v>85</v>
      </c>
      <c r="L10" s="28">
        <v>14</v>
      </c>
      <c r="M10" s="27">
        <v>20</v>
      </c>
      <c r="N10" s="4">
        <v>6</v>
      </c>
      <c r="O10" s="4">
        <v>4</v>
      </c>
      <c r="P10" s="4">
        <v>4</v>
      </c>
      <c r="Q10" s="4">
        <v>34</v>
      </c>
      <c r="R10" s="28">
        <v>46</v>
      </c>
      <c r="S10" s="27">
        <v>44</v>
      </c>
      <c r="T10" s="4">
        <v>21</v>
      </c>
      <c r="U10" s="4">
        <v>11</v>
      </c>
      <c r="V10" s="4">
        <v>8</v>
      </c>
      <c r="W10" s="4">
        <v>84</v>
      </c>
      <c r="X10" s="28">
        <v>22</v>
      </c>
      <c r="Y10" s="27">
        <v>18</v>
      </c>
      <c r="Z10" s="4">
        <v>12</v>
      </c>
      <c r="AA10" s="4">
        <v>12</v>
      </c>
      <c r="AB10" s="4">
        <v>8</v>
      </c>
      <c r="AC10" s="4">
        <v>50</v>
      </c>
      <c r="AD10" s="28">
        <v>44</v>
      </c>
      <c r="AE10" s="27">
        <v>262</v>
      </c>
      <c r="AF10" s="28">
        <v>45</v>
      </c>
    </row>
    <row r="11" spans="1:32" ht="13.8" customHeight="1" x14ac:dyDescent="0.25">
      <c r="A11" s="30" t="s">
        <v>174</v>
      </c>
      <c r="B11" s="4" t="s">
        <v>175</v>
      </c>
      <c r="C11" s="38" t="s">
        <v>176</v>
      </c>
      <c r="D11" s="27">
        <v>13</v>
      </c>
      <c r="E11" s="52">
        <f t="shared" si="0"/>
        <v>65</v>
      </c>
      <c r="F11" s="28">
        <v>17</v>
      </c>
      <c r="G11" s="27">
        <v>38</v>
      </c>
      <c r="H11" s="4">
        <v>18</v>
      </c>
      <c r="I11" s="4">
        <v>11</v>
      </c>
      <c r="J11" s="4">
        <v>8</v>
      </c>
      <c r="K11" s="4">
        <v>75</v>
      </c>
      <c r="L11" s="28">
        <v>33</v>
      </c>
      <c r="M11" s="27">
        <v>47</v>
      </c>
      <c r="N11" s="4">
        <v>20</v>
      </c>
      <c r="O11" s="4">
        <v>12</v>
      </c>
      <c r="P11" s="4">
        <v>9</v>
      </c>
      <c r="Q11" s="4">
        <v>88</v>
      </c>
      <c r="R11" s="28">
        <v>10</v>
      </c>
      <c r="S11" s="27">
        <v>46</v>
      </c>
      <c r="T11" s="4">
        <v>21</v>
      </c>
      <c r="U11" s="4">
        <v>12</v>
      </c>
      <c r="V11" s="4">
        <v>8</v>
      </c>
      <c r="W11" s="4">
        <v>87</v>
      </c>
      <c r="X11" s="28">
        <v>16</v>
      </c>
      <c r="Y11" s="27">
        <v>48</v>
      </c>
      <c r="Z11" s="4">
        <v>20</v>
      </c>
      <c r="AA11" s="4">
        <v>11</v>
      </c>
      <c r="AB11" s="4">
        <v>6</v>
      </c>
      <c r="AC11" s="4">
        <v>85</v>
      </c>
      <c r="AD11" s="28">
        <v>19</v>
      </c>
      <c r="AE11" s="27">
        <v>348</v>
      </c>
      <c r="AF11" s="28">
        <v>18</v>
      </c>
    </row>
    <row r="12" spans="1:32" ht="13.8" customHeight="1" x14ac:dyDescent="0.25">
      <c r="A12" s="30" t="s">
        <v>174</v>
      </c>
      <c r="B12" s="4" t="s">
        <v>177</v>
      </c>
      <c r="C12" s="39" t="s">
        <v>178</v>
      </c>
      <c r="D12" s="29">
        <v>13</v>
      </c>
      <c r="E12" s="52">
        <f t="shared" si="0"/>
        <v>65</v>
      </c>
      <c r="F12" s="28">
        <v>17</v>
      </c>
      <c r="G12" s="29">
        <v>40</v>
      </c>
      <c r="H12" s="10">
        <v>18</v>
      </c>
      <c r="I12" s="10">
        <v>11</v>
      </c>
      <c r="J12" s="10">
        <v>9</v>
      </c>
      <c r="K12" s="4">
        <v>78</v>
      </c>
      <c r="L12" s="28">
        <v>25</v>
      </c>
      <c r="M12" s="27">
        <v>44</v>
      </c>
      <c r="N12" s="4">
        <v>22</v>
      </c>
      <c r="O12" s="4">
        <v>13</v>
      </c>
      <c r="P12" s="4">
        <v>9</v>
      </c>
      <c r="Q12" s="4">
        <v>88</v>
      </c>
      <c r="R12" s="28">
        <v>10</v>
      </c>
      <c r="S12" s="27">
        <v>46</v>
      </c>
      <c r="T12" s="4">
        <v>23</v>
      </c>
      <c r="U12" s="4">
        <v>13</v>
      </c>
      <c r="V12" s="4">
        <v>9</v>
      </c>
      <c r="W12" s="4">
        <v>91</v>
      </c>
      <c r="X12" s="28">
        <v>9</v>
      </c>
      <c r="Y12" s="27">
        <v>50</v>
      </c>
      <c r="Z12" s="4">
        <v>22</v>
      </c>
      <c r="AA12" s="4">
        <v>12</v>
      </c>
      <c r="AB12" s="4">
        <v>7</v>
      </c>
      <c r="AC12" s="4">
        <v>91</v>
      </c>
      <c r="AD12" s="28">
        <v>9</v>
      </c>
      <c r="AE12" s="27">
        <v>361</v>
      </c>
      <c r="AF12" s="28">
        <v>9</v>
      </c>
    </row>
    <row r="13" spans="1:32" ht="13.8" customHeight="1" x14ac:dyDescent="0.25">
      <c r="A13" s="30" t="s">
        <v>174</v>
      </c>
      <c r="B13" s="4" t="s">
        <v>27</v>
      </c>
      <c r="C13" s="38" t="s">
        <v>179</v>
      </c>
      <c r="D13" s="30">
        <v>14</v>
      </c>
      <c r="E13" s="52">
        <f t="shared" si="0"/>
        <v>70</v>
      </c>
      <c r="F13" s="28">
        <v>12</v>
      </c>
      <c r="G13" s="30">
        <v>50</v>
      </c>
      <c r="H13" s="3">
        <v>21</v>
      </c>
      <c r="I13" s="3">
        <v>12</v>
      </c>
      <c r="J13" s="3">
        <v>9</v>
      </c>
      <c r="K13" s="4">
        <v>92</v>
      </c>
      <c r="L13" s="28">
        <v>3</v>
      </c>
      <c r="M13" s="27">
        <v>50</v>
      </c>
      <c r="N13" s="4">
        <v>20</v>
      </c>
      <c r="O13" s="4">
        <v>12</v>
      </c>
      <c r="P13" s="4">
        <v>9</v>
      </c>
      <c r="Q13" s="4">
        <v>91</v>
      </c>
      <c r="R13" s="28">
        <v>4</v>
      </c>
      <c r="S13" s="27">
        <v>38</v>
      </c>
      <c r="T13" s="4">
        <v>23</v>
      </c>
      <c r="U13" s="4">
        <v>14</v>
      </c>
      <c r="V13" s="4">
        <v>9</v>
      </c>
      <c r="W13" s="4">
        <v>84</v>
      </c>
      <c r="X13" s="28">
        <v>22</v>
      </c>
      <c r="Y13" s="27">
        <v>50</v>
      </c>
      <c r="Z13" s="4">
        <v>20</v>
      </c>
      <c r="AA13" s="4">
        <v>11</v>
      </c>
      <c r="AB13" s="4">
        <v>9</v>
      </c>
      <c r="AC13" s="4">
        <v>90</v>
      </c>
      <c r="AD13" s="28">
        <v>10</v>
      </c>
      <c r="AE13" s="27">
        <v>371</v>
      </c>
      <c r="AF13" s="28">
        <v>3</v>
      </c>
    </row>
    <row r="14" spans="1:32" ht="13.8" customHeight="1" x14ac:dyDescent="0.25">
      <c r="A14" s="30" t="s">
        <v>174</v>
      </c>
      <c r="B14" s="4" t="s">
        <v>154</v>
      </c>
      <c r="C14" s="38" t="s">
        <v>180</v>
      </c>
      <c r="D14" s="30">
        <v>12</v>
      </c>
      <c r="E14" s="52">
        <f t="shared" si="0"/>
        <v>60</v>
      </c>
      <c r="F14" s="28">
        <v>24</v>
      </c>
      <c r="G14" s="30">
        <v>40</v>
      </c>
      <c r="H14" s="3">
        <v>17</v>
      </c>
      <c r="I14" s="3">
        <v>12</v>
      </c>
      <c r="J14" s="3">
        <v>9</v>
      </c>
      <c r="K14" s="4">
        <v>78</v>
      </c>
      <c r="L14" s="28">
        <v>25</v>
      </c>
      <c r="M14" s="27">
        <v>50</v>
      </c>
      <c r="N14" s="4">
        <v>20</v>
      </c>
      <c r="O14" s="4">
        <v>11</v>
      </c>
      <c r="P14" s="4">
        <v>8</v>
      </c>
      <c r="Q14" s="4">
        <v>89</v>
      </c>
      <c r="R14" s="28">
        <v>6</v>
      </c>
      <c r="S14" s="27">
        <v>50</v>
      </c>
      <c r="T14" s="4">
        <v>24</v>
      </c>
      <c r="U14" s="4">
        <v>14</v>
      </c>
      <c r="V14" s="4">
        <v>10</v>
      </c>
      <c r="W14" s="4">
        <v>98</v>
      </c>
      <c r="X14" s="28">
        <v>2</v>
      </c>
      <c r="Y14" s="27">
        <v>48</v>
      </c>
      <c r="Z14" s="4">
        <v>19</v>
      </c>
      <c r="AA14" s="4">
        <v>11</v>
      </c>
      <c r="AB14" s="4">
        <v>6</v>
      </c>
      <c r="AC14" s="4">
        <v>84</v>
      </c>
      <c r="AD14" s="28">
        <v>23</v>
      </c>
      <c r="AE14" s="27">
        <v>361</v>
      </c>
      <c r="AF14" s="28">
        <v>9</v>
      </c>
    </row>
    <row r="15" spans="1:32" ht="13.8" customHeight="1" x14ac:dyDescent="0.25">
      <c r="A15" s="30" t="s">
        <v>181</v>
      </c>
      <c r="B15" s="4" t="s">
        <v>182</v>
      </c>
      <c r="C15" s="38" t="s">
        <v>183</v>
      </c>
      <c r="D15" s="30">
        <v>13</v>
      </c>
      <c r="E15" s="52">
        <f t="shared" si="0"/>
        <v>65</v>
      </c>
      <c r="F15" s="28">
        <v>17</v>
      </c>
      <c r="G15" s="30">
        <v>14</v>
      </c>
      <c r="H15" s="3">
        <v>14</v>
      </c>
      <c r="I15" s="3">
        <v>12</v>
      </c>
      <c r="J15" s="3">
        <v>9</v>
      </c>
      <c r="K15" s="4">
        <v>49</v>
      </c>
      <c r="L15" s="28">
        <v>46</v>
      </c>
      <c r="M15" s="27">
        <v>50</v>
      </c>
      <c r="N15" s="4">
        <v>19</v>
      </c>
      <c r="O15" s="4">
        <v>12</v>
      </c>
      <c r="P15" s="4">
        <v>8</v>
      </c>
      <c r="Q15" s="4">
        <v>89</v>
      </c>
      <c r="R15" s="28">
        <v>6</v>
      </c>
      <c r="S15" s="27">
        <v>40</v>
      </c>
      <c r="T15" s="4">
        <v>21</v>
      </c>
      <c r="U15" s="4">
        <v>12</v>
      </c>
      <c r="V15" s="4">
        <v>7</v>
      </c>
      <c r="W15" s="4">
        <v>80</v>
      </c>
      <c r="X15" s="28">
        <v>28</v>
      </c>
      <c r="Y15" s="27">
        <v>48</v>
      </c>
      <c r="Z15" s="4">
        <v>22</v>
      </c>
      <c r="AA15" s="4">
        <v>12</v>
      </c>
      <c r="AB15" s="4">
        <v>8</v>
      </c>
      <c r="AC15" s="4">
        <v>90</v>
      </c>
      <c r="AD15" s="28">
        <v>10</v>
      </c>
      <c r="AE15" s="27">
        <v>321</v>
      </c>
      <c r="AF15" s="28">
        <v>31</v>
      </c>
    </row>
    <row r="16" spans="1:32" ht="13.8" customHeight="1" x14ac:dyDescent="0.25">
      <c r="A16" s="30" t="s">
        <v>181</v>
      </c>
      <c r="B16" s="4" t="s">
        <v>134</v>
      </c>
      <c r="C16" s="38" t="s">
        <v>77</v>
      </c>
      <c r="D16" s="30">
        <v>14</v>
      </c>
      <c r="E16" s="52">
        <f t="shared" si="0"/>
        <v>70</v>
      </c>
      <c r="F16" s="28">
        <v>12</v>
      </c>
      <c r="G16" s="30">
        <v>48</v>
      </c>
      <c r="H16" s="3">
        <v>23</v>
      </c>
      <c r="I16" s="3">
        <v>14</v>
      </c>
      <c r="J16" s="3">
        <v>10</v>
      </c>
      <c r="K16" s="4">
        <v>95</v>
      </c>
      <c r="L16" s="28">
        <v>2</v>
      </c>
      <c r="M16" s="27">
        <v>44</v>
      </c>
      <c r="N16" s="4">
        <v>16</v>
      </c>
      <c r="O16" s="4">
        <v>7</v>
      </c>
      <c r="P16" s="4">
        <v>7</v>
      </c>
      <c r="Q16" s="4">
        <v>74</v>
      </c>
      <c r="R16" s="28">
        <v>31</v>
      </c>
      <c r="S16" s="27">
        <v>40</v>
      </c>
      <c r="T16" s="4">
        <v>24</v>
      </c>
      <c r="U16" s="4">
        <v>15</v>
      </c>
      <c r="V16" s="4">
        <v>10</v>
      </c>
      <c r="W16" s="4">
        <v>89</v>
      </c>
      <c r="X16" s="28">
        <v>14</v>
      </c>
      <c r="Y16" s="27">
        <v>10</v>
      </c>
      <c r="Z16" s="4">
        <v>10</v>
      </c>
      <c r="AA16" s="4">
        <v>10</v>
      </c>
      <c r="AB16" s="4">
        <v>7</v>
      </c>
      <c r="AC16" s="4">
        <v>37</v>
      </c>
      <c r="AD16" s="28">
        <v>46</v>
      </c>
      <c r="AE16" s="27">
        <v>309</v>
      </c>
      <c r="AF16" s="28">
        <v>35</v>
      </c>
    </row>
    <row r="17" spans="1:32" ht="13.8" customHeight="1" x14ac:dyDescent="0.25">
      <c r="A17" s="30" t="s">
        <v>181</v>
      </c>
      <c r="B17" s="4" t="s">
        <v>123</v>
      </c>
      <c r="C17" s="38" t="s">
        <v>184</v>
      </c>
      <c r="D17" s="27">
        <v>12</v>
      </c>
      <c r="E17" s="52">
        <f t="shared" si="0"/>
        <v>60</v>
      </c>
      <c r="F17" s="28">
        <v>24</v>
      </c>
      <c r="G17" s="27">
        <v>40</v>
      </c>
      <c r="H17" s="4">
        <v>18</v>
      </c>
      <c r="I17" s="4">
        <v>11</v>
      </c>
      <c r="J17" s="4">
        <v>9</v>
      </c>
      <c r="K17" s="4">
        <v>78</v>
      </c>
      <c r="L17" s="28">
        <v>25</v>
      </c>
      <c r="M17" s="27">
        <v>41</v>
      </c>
      <c r="N17" s="4">
        <v>16</v>
      </c>
      <c r="O17" s="4">
        <v>11</v>
      </c>
      <c r="P17" s="4">
        <v>8</v>
      </c>
      <c r="Q17" s="4">
        <v>76</v>
      </c>
      <c r="R17" s="28">
        <v>29</v>
      </c>
      <c r="S17" s="27">
        <v>50</v>
      </c>
      <c r="T17" s="4">
        <v>25</v>
      </c>
      <c r="U17" s="4">
        <v>14</v>
      </c>
      <c r="V17" s="4">
        <v>10</v>
      </c>
      <c r="W17" s="4">
        <v>99</v>
      </c>
      <c r="X17" s="28">
        <v>1</v>
      </c>
      <c r="Y17" s="27">
        <v>50</v>
      </c>
      <c r="Z17" s="4">
        <v>24</v>
      </c>
      <c r="AA17" s="4">
        <v>14</v>
      </c>
      <c r="AB17" s="4">
        <v>9</v>
      </c>
      <c r="AC17" s="4">
        <v>97</v>
      </c>
      <c r="AD17" s="28">
        <v>2</v>
      </c>
      <c r="AE17" s="27">
        <v>362</v>
      </c>
      <c r="AF17" s="28">
        <v>8</v>
      </c>
    </row>
    <row r="18" spans="1:32" ht="13.8" customHeight="1" x14ac:dyDescent="0.25">
      <c r="A18" s="30" t="s">
        <v>181</v>
      </c>
      <c r="B18" s="4" t="s">
        <v>185</v>
      </c>
      <c r="C18" s="38" t="s">
        <v>109</v>
      </c>
      <c r="D18" s="27">
        <v>16</v>
      </c>
      <c r="E18" s="52">
        <f t="shared" si="0"/>
        <v>80</v>
      </c>
      <c r="F18" s="28">
        <v>2</v>
      </c>
      <c r="G18" s="27">
        <v>40</v>
      </c>
      <c r="H18" s="4">
        <v>18</v>
      </c>
      <c r="I18" s="4">
        <v>12</v>
      </c>
      <c r="J18" s="4">
        <v>9</v>
      </c>
      <c r="K18" s="4">
        <v>79</v>
      </c>
      <c r="L18" s="28">
        <v>23</v>
      </c>
      <c r="M18" s="27">
        <v>50</v>
      </c>
      <c r="N18" s="4">
        <v>19</v>
      </c>
      <c r="O18" s="4">
        <v>12</v>
      </c>
      <c r="P18" s="4">
        <v>9</v>
      </c>
      <c r="Q18" s="4">
        <v>90</v>
      </c>
      <c r="R18" s="28">
        <v>5</v>
      </c>
      <c r="S18" s="27">
        <v>40</v>
      </c>
      <c r="T18" s="4">
        <v>23</v>
      </c>
      <c r="U18" s="4">
        <v>14</v>
      </c>
      <c r="V18" s="4">
        <v>10</v>
      </c>
      <c r="W18" s="4">
        <v>87</v>
      </c>
      <c r="X18" s="28">
        <v>16</v>
      </c>
      <c r="Y18" s="27">
        <v>50</v>
      </c>
      <c r="Z18" s="4">
        <v>23</v>
      </c>
      <c r="AA18" s="4">
        <v>14</v>
      </c>
      <c r="AB18" s="4">
        <v>9</v>
      </c>
      <c r="AC18" s="4">
        <v>96</v>
      </c>
      <c r="AD18" s="28">
        <v>3</v>
      </c>
      <c r="AE18" s="27">
        <v>368</v>
      </c>
      <c r="AF18" s="28">
        <v>5</v>
      </c>
    </row>
    <row r="19" spans="1:32" ht="13.8" customHeight="1" x14ac:dyDescent="0.25">
      <c r="A19" s="30" t="s">
        <v>186</v>
      </c>
      <c r="B19" s="4" t="s">
        <v>187</v>
      </c>
      <c r="C19" s="38" t="s">
        <v>188</v>
      </c>
      <c r="D19" s="27">
        <v>10</v>
      </c>
      <c r="E19" s="52">
        <f t="shared" si="0"/>
        <v>50</v>
      </c>
      <c r="F19" s="28">
        <v>38</v>
      </c>
      <c r="G19" s="27">
        <v>50</v>
      </c>
      <c r="H19" s="4">
        <v>20</v>
      </c>
      <c r="I19" s="4">
        <v>12</v>
      </c>
      <c r="J19" s="4">
        <v>9</v>
      </c>
      <c r="K19" s="4">
        <v>91</v>
      </c>
      <c r="L19" s="28">
        <v>6</v>
      </c>
      <c r="M19" s="27">
        <v>50</v>
      </c>
      <c r="N19" s="4">
        <v>20</v>
      </c>
      <c r="O19" s="4">
        <v>10</v>
      </c>
      <c r="P19" s="4">
        <v>7</v>
      </c>
      <c r="Q19" s="4">
        <v>87</v>
      </c>
      <c r="R19" s="28">
        <v>14</v>
      </c>
      <c r="S19" s="27">
        <v>36</v>
      </c>
      <c r="T19" s="4">
        <v>20</v>
      </c>
      <c r="U19" s="4">
        <v>11</v>
      </c>
      <c r="V19" s="4">
        <v>8</v>
      </c>
      <c r="W19" s="4">
        <v>75</v>
      </c>
      <c r="X19" s="28">
        <v>39</v>
      </c>
      <c r="Y19" s="27">
        <v>50</v>
      </c>
      <c r="Z19" s="4">
        <v>18</v>
      </c>
      <c r="AA19" s="4">
        <v>10</v>
      </c>
      <c r="AB19" s="4">
        <v>6</v>
      </c>
      <c r="AC19" s="4">
        <v>84</v>
      </c>
      <c r="AD19" s="28">
        <v>23</v>
      </c>
      <c r="AE19" s="27">
        <v>347</v>
      </c>
      <c r="AF19" s="28">
        <v>19</v>
      </c>
    </row>
    <row r="20" spans="1:32" ht="13.8" customHeight="1" x14ac:dyDescent="0.25">
      <c r="A20" s="30" t="s">
        <v>186</v>
      </c>
      <c r="B20" s="4" t="s">
        <v>189</v>
      </c>
      <c r="C20" s="38" t="s">
        <v>190</v>
      </c>
      <c r="D20" s="27">
        <v>13</v>
      </c>
      <c r="E20" s="52">
        <f t="shared" si="0"/>
        <v>65</v>
      </c>
      <c r="F20" s="28">
        <v>17</v>
      </c>
      <c r="G20" s="27">
        <v>22</v>
      </c>
      <c r="H20" s="4">
        <v>15</v>
      </c>
      <c r="I20" s="4">
        <v>11</v>
      </c>
      <c r="J20" s="4">
        <v>8</v>
      </c>
      <c r="K20" s="4">
        <v>56</v>
      </c>
      <c r="L20" s="28">
        <v>42</v>
      </c>
      <c r="M20" s="27">
        <v>50</v>
      </c>
      <c r="N20" s="4">
        <v>18</v>
      </c>
      <c r="O20" s="4">
        <v>12</v>
      </c>
      <c r="P20" s="4">
        <v>9</v>
      </c>
      <c r="Q20" s="4">
        <v>89</v>
      </c>
      <c r="R20" s="28">
        <v>6</v>
      </c>
      <c r="S20" s="27">
        <v>40</v>
      </c>
      <c r="T20" s="4">
        <v>20</v>
      </c>
      <c r="U20" s="4">
        <v>10</v>
      </c>
      <c r="V20" s="4">
        <v>7</v>
      </c>
      <c r="W20" s="4">
        <v>77</v>
      </c>
      <c r="X20" s="28">
        <v>36</v>
      </c>
      <c r="Y20" s="27">
        <v>50</v>
      </c>
      <c r="Z20" s="4">
        <v>20</v>
      </c>
      <c r="AA20" s="4">
        <v>10</v>
      </c>
      <c r="AB20" s="4">
        <v>6</v>
      </c>
      <c r="AC20" s="4">
        <v>86</v>
      </c>
      <c r="AD20" s="28">
        <v>18</v>
      </c>
      <c r="AE20" s="27">
        <v>321</v>
      </c>
      <c r="AF20" s="28">
        <v>31</v>
      </c>
    </row>
    <row r="21" spans="1:32" ht="13.8" customHeight="1" x14ac:dyDescent="0.25">
      <c r="A21" s="30" t="s">
        <v>186</v>
      </c>
      <c r="B21" s="4" t="s">
        <v>26</v>
      </c>
      <c r="C21" s="38" t="s">
        <v>178</v>
      </c>
      <c r="D21" s="27">
        <v>16</v>
      </c>
      <c r="E21" s="52">
        <f t="shared" si="0"/>
        <v>80</v>
      </c>
      <c r="F21" s="28">
        <v>2</v>
      </c>
      <c r="G21" s="27">
        <v>42</v>
      </c>
      <c r="H21" s="4">
        <v>17</v>
      </c>
      <c r="I21" s="4">
        <v>11</v>
      </c>
      <c r="J21" s="4">
        <v>8</v>
      </c>
      <c r="K21" s="4">
        <v>78</v>
      </c>
      <c r="L21" s="28">
        <v>25</v>
      </c>
      <c r="M21" s="27">
        <v>44</v>
      </c>
      <c r="N21" s="4">
        <v>21</v>
      </c>
      <c r="O21" s="4">
        <v>12</v>
      </c>
      <c r="P21" s="4">
        <v>9</v>
      </c>
      <c r="Q21" s="4">
        <v>86</v>
      </c>
      <c r="R21" s="28">
        <v>15</v>
      </c>
      <c r="S21" s="27">
        <v>40</v>
      </c>
      <c r="T21" s="4">
        <v>21</v>
      </c>
      <c r="U21" s="4">
        <v>12</v>
      </c>
      <c r="V21" s="4">
        <v>8</v>
      </c>
      <c r="W21" s="4">
        <v>81</v>
      </c>
      <c r="X21" s="28">
        <v>26</v>
      </c>
      <c r="Y21" s="27">
        <v>50</v>
      </c>
      <c r="Z21" s="4">
        <v>20</v>
      </c>
      <c r="AA21" s="4">
        <v>11</v>
      </c>
      <c r="AB21" s="4">
        <v>7</v>
      </c>
      <c r="AC21" s="4">
        <v>88</v>
      </c>
      <c r="AD21" s="28">
        <v>16</v>
      </c>
      <c r="AE21" s="27">
        <v>349</v>
      </c>
      <c r="AF21" s="28">
        <v>17</v>
      </c>
    </row>
    <row r="22" spans="1:32" ht="13.8" customHeight="1" x14ac:dyDescent="0.25">
      <c r="A22" s="30" t="s">
        <v>186</v>
      </c>
      <c r="B22" s="4" t="s">
        <v>191</v>
      </c>
      <c r="C22" s="38" t="s">
        <v>192</v>
      </c>
      <c r="D22" s="27">
        <v>14</v>
      </c>
      <c r="E22" s="52">
        <f t="shared" si="0"/>
        <v>70</v>
      </c>
      <c r="F22" s="28">
        <v>12</v>
      </c>
      <c r="G22" s="27">
        <v>16</v>
      </c>
      <c r="H22" s="4">
        <v>15</v>
      </c>
      <c r="I22" s="4">
        <v>12</v>
      </c>
      <c r="J22" s="4">
        <v>9</v>
      </c>
      <c r="K22" s="4">
        <v>52</v>
      </c>
      <c r="L22" s="28">
        <v>45</v>
      </c>
      <c r="M22" s="27">
        <v>50</v>
      </c>
      <c r="N22" s="4">
        <v>20</v>
      </c>
      <c r="O22" s="4">
        <v>13</v>
      </c>
      <c r="P22" s="4">
        <v>9</v>
      </c>
      <c r="Q22" s="4">
        <v>92</v>
      </c>
      <c r="R22" s="28">
        <v>3</v>
      </c>
      <c r="S22" s="27">
        <v>50</v>
      </c>
      <c r="T22" s="4">
        <v>24</v>
      </c>
      <c r="U22" s="4">
        <v>14</v>
      </c>
      <c r="V22" s="4">
        <v>9</v>
      </c>
      <c r="W22" s="4">
        <v>97</v>
      </c>
      <c r="X22" s="28">
        <v>3</v>
      </c>
      <c r="Y22" s="27">
        <v>42</v>
      </c>
      <c r="Z22" s="4">
        <v>20</v>
      </c>
      <c r="AA22" s="4">
        <v>12</v>
      </c>
      <c r="AB22" s="4">
        <v>7</v>
      </c>
      <c r="AC22" s="4">
        <v>81</v>
      </c>
      <c r="AD22" s="28">
        <v>32</v>
      </c>
      <c r="AE22" s="27">
        <v>336</v>
      </c>
      <c r="AF22" s="28">
        <v>24</v>
      </c>
    </row>
    <row r="23" spans="1:32" ht="13.8" customHeight="1" x14ac:dyDescent="0.25">
      <c r="A23" s="30" t="s">
        <v>193</v>
      </c>
      <c r="B23" s="4" t="s">
        <v>194</v>
      </c>
      <c r="C23" s="38" t="s">
        <v>195</v>
      </c>
      <c r="D23" s="27">
        <v>12</v>
      </c>
      <c r="E23" s="52">
        <f t="shared" si="0"/>
        <v>60</v>
      </c>
      <c r="F23" s="28">
        <v>24</v>
      </c>
      <c r="G23" s="27">
        <v>48</v>
      </c>
      <c r="H23" s="4">
        <v>18</v>
      </c>
      <c r="I23" s="4">
        <v>11</v>
      </c>
      <c r="J23" s="4">
        <v>8</v>
      </c>
      <c r="K23" s="4">
        <v>85</v>
      </c>
      <c r="L23" s="28">
        <v>14</v>
      </c>
      <c r="M23" s="27">
        <v>20</v>
      </c>
      <c r="N23" s="4">
        <v>6</v>
      </c>
      <c r="O23" s="4">
        <v>5</v>
      </c>
      <c r="P23" s="4">
        <v>5</v>
      </c>
      <c r="Q23" s="4">
        <v>36</v>
      </c>
      <c r="R23" s="28">
        <v>45</v>
      </c>
      <c r="S23" s="27">
        <v>38</v>
      </c>
      <c r="T23" s="4">
        <v>21</v>
      </c>
      <c r="U23" s="4">
        <v>12</v>
      </c>
      <c r="V23" s="4">
        <v>7</v>
      </c>
      <c r="W23" s="4">
        <v>78</v>
      </c>
      <c r="X23" s="28">
        <v>34</v>
      </c>
      <c r="Y23" s="27">
        <v>42</v>
      </c>
      <c r="Z23" s="4">
        <v>18</v>
      </c>
      <c r="AA23" s="4">
        <v>11</v>
      </c>
      <c r="AB23" s="4">
        <v>6</v>
      </c>
      <c r="AC23" s="4">
        <v>77</v>
      </c>
      <c r="AD23" s="28">
        <v>38</v>
      </c>
      <c r="AE23" s="27">
        <v>288</v>
      </c>
      <c r="AF23" s="28">
        <v>40</v>
      </c>
    </row>
    <row r="24" spans="1:32" ht="13.8" customHeight="1" x14ac:dyDescent="0.25">
      <c r="A24" s="30" t="s">
        <v>193</v>
      </c>
      <c r="B24" s="4" t="s">
        <v>139</v>
      </c>
      <c r="C24" s="38" t="s">
        <v>196</v>
      </c>
      <c r="D24" s="27">
        <v>13</v>
      </c>
      <c r="E24" s="52">
        <f t="shared" si="0"/>
        <v>65</v>
      </c>
      <c r="F24" s="28">
        <v>17</v>
      </c>
      <c r="G24" s="27">
        <v>50</v>
      </c>
      <c r="H24" s="4">
        <v>22</v>
      </c>
      <c r="I24" s="4">
        <v>11</v>
      </c>
      <c r="J24" s="4">
        <v>8</v>
      </c>
      <c r="K24" s="4">
        <v>91</v>
      </c>
      <c r="L24" s="28">
        <v>6</v>
      </c>
      <c r="M24" s="27">
        <v>44</v>
      </c>
      <c r="N24" s="4">
        <v>16</v>
      </c>
      <c r="O24" s="4">
        <v>10</v>
      </c>
      <c r="P24" s="4">
        <v>7</v>
      </c>
      <c r="Q24" s="4">
        <v>77</v>
      </c>
      <c r="R24" s="28">
        <v>27</v>
      </c>
      <c r="S24" s="27">
        <v>18</v>
      </c>
      <c r="T24" s="4">
        <v>18</v>
      </c>
      <c r="U24" s="4">
        <v>10</v>
      </c>
      <c r="V24" s="4">
        <v>7</v>
      </c>
      <c r="W24" s="4">
        <v>53</v>
      </c>
      <c r="X24" s="28">
        <v>47</v>
      </c>
      <c r="Y24" s="27">
        <v>50</v>
      </c>
      <c r="Z24" s="4">
        <v>20</v>
      </c>
      <c r="AA24" s="4">
        <v>12</v>
      </c>
      <c r="AB24" s="4">
        <v>7</v>
      </c>
      <c r="AC24" s="4">
        <v>89</v>
      </c>
      <c r="AD24" s="28">
        <v>13</v>
      </c>
      <c r="AE24" s="27">
        <v>323</v>
      </c>
      <c r="AF24" s="28">
        <v>29</v>
      </c>
    </row>
    <row r="25" spans="1:32" ht="13.8" customHeight="1" x14ac:dyDescent="0.25">
      <c r="A25" s="30" t="s">
        <v>193</v>
      </c>
      <c r="B25" s="4" t="s">
        <v>216</v>
      </c>
      <c r="C25" s="38" t="s">
        <v>217</v>
      </c>
      <c r="D25" s="27">
        <v>12</v>
      </c>
      <c r="E25" s="52">
        <f t="shared" si="0"/>
        <v>60</v>
      </c>
      <c r="F25" s="28">
        <v>24</v>
      </c>
      <c r="G25" s="27">
        <v>24</v>
      </c>
      <c r="H25" s="4">
        <v>15</v>
      </c>
      <c r="I25" s="4">
        <v>10</v>
      </c>
      <c r="J25" s="4">
        <v>7</v>
      </c>
      <c r="K25" s="4">
        <v>56</v>
      </c>
      <c r="L25" s="28">
        <v>42</v>
      </c>
      <c r="M25" s="27">
        <v>44</v>
      </c>
      <c r="N25" s="4">
        <v>10</v>
      </c>
      <c r="O25" s="4">
        <v>7</v>
      </c>
      <c r="P25" s="4">
        <v>6</v>
      </c>
      <c r="Q25" s="4">
        <v>67</v>
      </c>
      <c r="R25" s="28">
        <v>37</v>
      </c>
      <c r="S25" s="27">
        <v>36</v>
      </c>
      <c r="T25" s="4">
        <v>18</v>
      </c>
      <c r="U25" s="4">
        <v>9</v>
      </c>
      <c r="V25" s="4">
        <v>6</v>
      </c>
      <c r="W25" s="4">
        <v>69</v>
      </c>
      <c r="X25" s="28">
        <v>42</v>
      </c>
      <c r="Y25" s="27">
        <v>26</v>
      </c>
      <c r="Z25" s="4">
        <v>12</v>
      </c>
      <c r="AA25" s="4">
        <v>10</v>
      </c>
      <c r="AB25" s="4">
        <v>6</v>
      </c>
      <c r="AC25" s="4">
        <v>54</v>
      </c>
      <c r="AD25" s="28">
        <v>43</v>
      </c>
      <c r="AE25" s="27">
        <v>258</v>
      </c>
      <c r="AF25" s="28">
        <v>46</v>
      </c>
    </row>
    <row r="26" spans="1:32" ht="13.8" customHeight="1" x14ac:dyDescent="0.25">
      <c r="A26" s="30" t="s">
        <v>193</v>
      </c>
      <c r="B26" s="4" t="s">
        <v>197</v>
      </c>
      <c r="C26" s="39" t="s">
        <v>198</v>
      </c>
      <c r="D26" s="29">
        <v>12</v>
      </c>
      <c r="E26" s="52">
        <f t="shared" si="0"/>
        <v>60</v>
      </c>
      <c r="F26" s="28">
        <v>24</v>
      </c>
      <c r="G26" s="29">
        <v>24</v>
      </c>
      <c r="H26" s="10">
        <v>15</v>
      </c>
      <c r="I26" s="10">
        <v>11</v>
      </c>
      <c r="J26" s="10">
        <v>8</v>
      </c>
      <c r="K26" s="4">
        <v>58</v>
      </c>
      <c r="L26" s="28">
        <v>40</v>
      </c>
      <c r="M26" s="27">
        <v>35</v>
      </c>
      <c r="N26" s="4">
        <v>13</v>
      </c>
      <c r="O26" s="4">
        <v>8</v>
      </c>
      <c r="P26" s="4">
        <v>8</v>
      </c>
      <c r="Q26" s="4">
        <v>64</v>
      </c>
      <c r="R26" s="28">
        <v>38</v>
      </c>
      <c r="S26" s="27">
        <v>30</v>
      </c>
      <c r="T26" s="4">
        <v>21</v>
      </c>
      <c r="U26" s="4">
        <v>14</v>
      </c>
      <c r="V26" s="4">
        <v>9</v>
      </c>
      <c r="W26" s="4">
        <v>74</v>
      </c>
      <c r="X26" s="28">
        <v>40</v>
      </c>
      <c r="Y26" s="27">
        <v>42</v>
      </c>
      <c r="Z26" s="4">
        <v>20</v>
      </c>
      <c r="AA26" s="4">
        <v>10</v>
      </c>
      <c r="AB26" s="4">
        <v>7</v>
      </c>
      <c r="AC26" s="4">
        <v>79</v>
      </c>
      <c r="AD26" s="28">
        <v>34</v>
      </c>
      <c r="AE26" s="27">
        <v>287</v>
      </c>
      <c r="AF26" s="28">
        <v>41</v>
      </c>
    </row>
    <row r="27" spans="1:32" ht="13.8" customHeight="1" x14ac:dyDescent="0.25">
      <c r="A27" s="30" t="s">
        <v>74</v>
      </c>
      <c r="B27" s="4" t="s">
        <v>124</v>
      </c>
      <c r="C27" s="38" t="s">
        <v>125</v>
      </c>
      <c r="D27" s="30">
        <v>11</v>
      </c>
      <c r="E27" s="52">
        <f t="shared" si="0"/>
        <v>55</v>
      </c>
      <c r="F27" s="28">
        <v>35</v>
      </c>
      <c r="G27" s="30">
        <v>40</v>
      </c>
      <c r="H27" s="3">
        <v>16</v>
      </c>
      <c r="I27" s="3">
        <v>12</v>
      </c>
      <c r="J27" s="3">
        <v>9</v>
      </c>
      <c r="K27" s="4">
        <v>77</v>
      </c>
      <c r="L27" s="28">
        <v>29</v>
      </c>
      <c r="M27" s="27">
        <v>47</v>
      </c>
      <c r="N27" s="4">
        <v>17</v>
      </c>
      <c r="O27" s="4">
        <v>10</v>
      </c>
      <c r="P27" s="4">
        <v>8</v>
      </c>
      <c r="Q27" s="4">
        <v>82</v>
      </c>
      <c r="R27" s="28">
        <v>19</v>
      </c>
      <c r="S27" s="27">
        <v>30</v>
      </c>
      <c r="T27" s="4">
        <v>22</v>
      </c>
      <c r="U27" s="4">
        <v>13</v>
      </c>
      <c r="V27" s="4">
        <v>8</v>
      </c>
      <c r="W27" s="4">
        <v>73</v>
      </c>
      <c r="X27" s="28">
        <v>41</v>
      </c>
      <c r="Y27" s="27">
        <v>16</v>
      </c>
      <c r="Z27" s="4">
        <v>12</v>
      </c>
      <c r="AA27" s="4">
        <v>11</v>
      </c>
      <c r="AB27" s="4">
        <v>7</v>
      </c>
      <c r="AC27" s="4">
        <v>46</v>
      </c>
      <c r="AD27" s="28">
        <v>45</v>
      </c>
      <c r="AE27" s="27">
        <v>289</v>
      </c>
      <c r="AF27" s="28">
        <v>39</v>
      </c>
    </row>
    <row r="28" spans="1:32" ht="13.8" customHeight="1" x14ac:dyDescent="0.25">
      <c r="A28" s="30" t="s">
        <v>74</v>
      </c>
      <c r="B28" s="4" t="s">
        <v>126</v>
      </c>
      <c r="C28" s="38" t="s">
        <v>127</v>
      </c>
      <c r="D28" s="30">
        <v>14</v>
      </c>
      <c r="E28" s="52">
        <f t="shared" si="0"/>
        <v>70</v>
      </c>
      <c r="F28" s="28">
        <v>12</v>
      </c>
      <c r="G28" s="30">
        <v>22</v>
      </c>
      <c r="H28" s="3">
        <v>15</v>
      </c>
      <c r="I28" s="3">
        <v>12</v>
      </c>
      <c r="J28" s="3">
        <v>8</v>
      </c>
      <c r="K28" s="4">
        <v>57</v>
      </c>
      <c r="L28" s="28">
        <v>41</v>
      </c>
      <c r="M28" s="27">
        <v>50</v>
      </c>
      <c r="N28" s="4">
        <v>18</v>
      </c>
      <c r="O28" s="4">
        <v>12</v>
      </c>
      <c r="P28" s="4">
        <v>8</v>
      </c>
      <c r="Q28" s="4">
        <v>88</v>
      </c>
      <c r="R28" s="28">
        <v>10</v>
      </c>
      <c r="S28" s="27">
        <v>50</v>
      </c>
      <c r="T28" s="4">
        <v>21</v>
      </c>
      <c r="U28" s="4">
        <v>11</v>
      </c>
      <c r="V28" s="4">
        <v>7</v>
      </c>
      <c r="W28" s="4">
        <v>89</v>
      </c>
      <c r="X28" s="28">
        <v>14</v>
      </c>
      <c r="Y28" s="27">
        <v>50</v>
      </c>
      <c r="Z28" s="4">
        <v>15</v>
      </c>
      <c r="AA28" s="4">
        <v>8</v>
      </c>
      <c r="AB28" s="4">
        <v>6</v>
      </c>
      <c r="AC28" s="4">
        <v>79</v>
      </c>
      <c r="AD28" s="28">
        <v>34</v>
      </c>
      <c r="AE28" s="27">
        <v>327</v>
      </c>
      <c r="AF28" s="28">
        <v>26</v>
      </c>
    </row>
    <row r="29" spans="1:32" ht="13.8" customHeight="1" x14ac:dyDescent="0.25">
      <c r="A29" s="30" t="s">
        <v>74</v>
      </c>
      <c r="B29" s="4" t="s">
        <v>128</v>
      </c>
      <c r="C29" s="38" t="s">
        <v>129</v>
      </c>
      <c r="D29" s="30">
        <v>16</v>
      </c>
      <c r="E29" s="52">
        <f t="shared" si="0"/>
        <v>80</v>
      </c>
      <c r="F29" s="28">
        <v>2</v>
      </c>
      <c r="G29" s="30">
        <v>48</v>
      </c>
      <c r="H29" s="3">
        <v>17</v>
      </c>
      <c r="I29" s="3">
        <v>10</v>
      </c>
      <c r="J29" s="3">
        <v>9</v>
      </c>
      <c r="K29" s="4">
        <v>84</v>
      </c>
      <c r="L29" s="28">
        <v>17</v>
      </c>
      <c r="M29" s="27">
        <v>47</v>
      </c>
      <c r="N29" s="4">
        <v>17</v>
      </c>
      <c r="O29" s="4">
        <v>8</v>
      </c>
      <c r="P29" s="4">
        <v>7</v>
      </c>
      <c r="Q29" s="4">
        <v>79</v>
      </c>
      <c r="R29" s="28">
        <v>24</v>
      </c>
      <c r="S29" s="27">
        <v>46</v>
      </c>
      <c r="T29" s="4">
        <v>18</v>
      </c>
      <c r="U29" s="4">
        <v>10</v>
      </c>
      <c r="V29" s="4">
        <v>6</v>
      </c>
      <c r="W29" s="4">
        <v>80</v>
      </c>
      <c r="X29" s="28">
        <v>28</v>
      </c>
      <c r="Y29" s="27">
        <v>44</v>
      </c>
      <c r="Z29" s="4">
        <v>18</v>
      </c>
      <c r="AA29" s="4">
        <v>11</v>
      </c>
      <c r="AB29" s="4">
        <v>6</v>
      </c>
      <c r="AC29" s="4">
        <v>79</v>
      </c>
      <c r="AD29" s="28">
        <v>34</v>
      </c>
      <c r="AE29" s="27">
        <v>338</v>
      </c>
      <c r="AF29" s="28">
        <v>23</v>
      </c>
    </row>
    <row r="30" spans="1:32" ht="13.8" customHeight="1" x14ac:dyDescent="0.25">
      <c r="A30" s="30" t="s">
        <v>74</v>
      </c>
      <c r="B30" s="4" t="s">
        <v>130</v>
      </c>
      <c r="C30" s="38" t="s">
        <v>131</v>
      </c>
      <c r="D30" s="30">
        <v>7</v>
      </c>
      <c r="E30" s="52">
        <f t="shared" si="0"/>
        <v>35</v>
      </c>
      <c r="F30" s="28">
        <v>47</v>
      </c>
      <c r="G30" s="30">
        <v>38</v>
      </c>
      <c r="H30" s="3">
        <v>15</v>
      </c>
      <c r="I30" s="3">
        <v>10</v>
      </c>
      <c r="J30" s="3">
        <v>8</v>
      </c>
      <c r="K30" s="4">
        <v>71</v>
      </c>
      <c r="L30" s="28">
        <v>37</v>
      </c>
      <c r="M30" s="27">
        <v>38</v>
      </c>
      <c r="N30" s="4">
        <v>12</v>
      </c>
      <c r="O30" s="4">
        <v>8</v>
      </c>
      <c r="P30" s="4">
        <v>6</v>
      </c>
      <c r="Q30" s="4">
        <v>64</v>
      </c>
      <c r="R30" s="28">
        <v>38</v>
      </c>
      <c r="S30" s="27">
        <v>30</v>
      </c>
      <c r="T30" s="4">
        <v>18</v>
      </c>
      <c r="U30" s="4">
        <v>10</v>
      </c>
      <c r="V30" s="4">
        <v>7</v>
      </c>
      <c r="W30" s="4">
        <v>65</v>
      </c>
      <c r="X30" s="28">
        <v>45</v>
      </c>
      <c r="Y30" s="27">
        <v>48</v>
      </c>
      <c r="Z30" s="4">
        <v>18</v>
      </c>
      <c r="AA30" s="4">
        <v>10</v>
      </c>
      <c r="AB30" s="4">
        <v>7</v>
      </c>
      <c r="AC30" s="4">
        <v>83</v>
      </c>
      <c r="AD30" s="28">
        <v>29</v>
      </c>
      <c r="AE30" s="27">
        <v>290</v>
      </c>
      <c r="AF30" s="28">
        <v>38</v>
      </c>
    </row>
    <row r="31" spans="1:32" ht="13.8" customHeight="1" x14ac:dyDescent="0.25">
      <c r="A31" s="30" t="s">
        <v>82</v>
      </c>
      <c r="B31" s="4" t="s">
        <v>132</v>
      </c>
      <c r="C31" s="38" t="s">
        <v>133</v>
      </c>
      <c r="D31" s="27">
        <v>11</v>
      </c>
      <c r="E31" s="52">
        <f t="shared" si="0"/>
        <v>55</v>
      </c>
      <c r="F31" s="28">
        <v>35</v>
      </c>
      <c r="G31" s="27">
        <v>48</v>
      </c>
      <c r="H31" s="4">
        <v>16</v>
      </c>
      <c r="I31" s="4">
        <v>10</v>
      </c>
      <c r="J31" s="4">
        <v>7</v>
      </c>
      <c r="K31" s="4">
        <v>81</v>
      </c>
      <c r="L31" s="28">
        <v>20</v>
      </c>
      <c r="M31" s="27">
        <v>14</v>
      </c>
      <c r="N31" s="4">
        <v>6</v>
      </c>
      <c r="O31" s="4">
        <v>7</v>
      </c>
      <c r="P31" s="4">
        <v>6</v>
      </c>
      <c r="Q31" s="4">
        <v>33</v>
      </c>
      <c r="R31" s="28">
        <v>47</v>
      </c>
      <c r="S31" s="27">
        <v>44</v>
      </c>
      <c r="T31" s="4">
        <v>17</v>
      </c>
      <c r="U31" s="4">
        <v>10</v>
      </c>
      <c r="V31" s="4">
        <v>6</v>
      </c>
      <c r="W31" s="4">
        <v>77</v>
      </c>
      <c r="X31" s="28">
        <v>36</v>
      </c>
      <c r="Y31" s="27">
        <v>12</v>
      </c>
      <c r="Z31" s="4">
        <v>10</v>
      </c>
      <c r="AA31" s="4">
        <v>8</v>
      </c>
      <c r="AB31" s="4">
        <v>6</v>
      </c>
      <c r="AC31" s="4">
        <v>36</v>
      </c>
      <c r="AD31" s="28">
        <v>47</v>
      </c>
      <c r="AE31" s="27">
        <v>238</v>
      </c>
      <c r="AF31" s="28">
        <v>47</v>
      </c>
    </row>
    <row r="32" spans="1:32" ht="13.8" customHeight="1" x14ac:dyDescent="0.25">
      <c r="A32" s="30" t="s">
        <v>82</v>
      </c>
      <c r="B32" s="4" t="s">
        <v>134</v>
      </c>
      <c r="C32" s="38" t="s">
        <v>127</v>
      </c>
      <c r="D32" s="27">
        <v>16</v>
      </c>
      <c r="E32" s="52">
        <f t="shared" si="0"/>
        <v>80</v>
      </c>
      <c r="F32" s="28">
        <v>2</v>
      </c>
      <c r="G32" s="27">
        <v>48</v>
      </c>
      <c r="H32" s="4">
        <v>18</v>
      </c>
      <c r="I32" s="4">
        <v>11</v>
      </c>
      <c r="J32" s="4">
        <v>8</v>
      </c>
      <c r="K32" s="4">
        <v>85</v>
      </c>
      <c r="L32" s="28">
        <v>14</v>
      </c>
      <c r="M32" s="27">
        <v>41</v>
      </c>
      <c r="N32" s="4">
        <v>18</v>
      </c>
      <c r="O32" s="4">
        <v>11</v>
      </c>
      <c r="P32" s="4">
        <v>7</v>
      </c>
      <c r="Q32" s="4">
        <v>77</v>
      </c>
      <c r="R32" s="28">
        <v>27</v>
      </c>
      <c r="S32" s="27">
        <v>50</v>
      </c>
      <c r="T32" s="4">
        <v>21</v>
      </c>
      <c r="U32" s="4">
        <v>12</v>
      </c>
      <c r="V32" s="4">
        <v>7</v>
      </c>
      <c r="W32" s="4">
        <v>90</v>
      </c>
      <c r="X32" s="28">
        <v>12</v>
      </c>
      <c r="Y32" s="27">
        <v>50</v>
      </c>
      <c r="Z32" s="4">
        <v>17</v>
      </c>
      <c r="AA32" s="4">
        <v>11</v>
      </c>
      <c r="AB32" s="4">
        <v>7</v>
      </c>
      <c r="AC32" s="4">
        <v>85</v>
      </c>
      <c r="AD32" s="28">
        <v>19</v>
      </c>
      <c r="AE32" s="27">
        <v>353</v>
      </c>
      <c r="AF32" s="28">
        <v>15</v>
      </c>
    </row>
    <row r="33" spans="1:32" ht="13.8" customHeight="1" x14ac:dyDescent="0.25">
      <c r="A33" s="40" t="s">
        <v>82</v>
      </c>
      <c r="B33" s="10" t="s">
        <v>135</v>
      </c>
      <c r="C33" s="39" t="s">
        <v>136</v>
      </c>
      <c r="D33" s="29">
        <v>13</v>
      </c>
      <c r="E33" s="52">
        <f t="shared" si="0"/>
        <v>65</v>
      </c>
      <c r="F33" s="28">
        <v>17</v>
      </c>
      <c r="G33" s="29">
        <v>42</v>
      </c>
      <c r="H33" s="10">
        <v>18</v>
      </c>
      <c r="I33" s="10">
        <v>10</v>
      </c>
      <c r="J33" s="10">
        <v>9</v>
      </c>
      <c r="K33" s="4">
        <v>79</v>
      </c>
      <c r="L33" s="28">
        <v>23</v>
      </c>
      <c r="M33" s="27">
        <v>38</v>
      </c>
      <c r="N33" s="4">
        <v>21</v>
      </c>
      <c r="O33" s="4">
        <v>12</v>
      </c>
      <c r="P33" s="4">
        <v>9</v>
      </c>
      <c r="Q33" s="4">
        <v>80</v>
      </c>
      <c r="R33" s="28">
        <v>23</v>
      </c>
      <c r="S33" s="27">
        <v>46</v>
      </c>
      <c r="T33" s="4">
        <v>19</v>
      </c>
      <c r="U33" s="4">
        <v>10</v>
      </c>
      <c r="V33" s="4">
        <v>6</v>
      </c>
      <c r="W33" s="4">
        <v>81</v>
      </c>
      <c r="X33" s="28">
        <v>26</v>
      </c>
      <c r="Y33" s="27">
        <v>42</v>
      </c>
      <c r="Z33" s="4">
        <v>18</v>
      </c>
      <c r="AA33" s="4">
        <v>10</v>
      </c>
      <c r="AB33" s="4">
        <v>7</v>
      </c>
      <c r="AC33" s="4">
        <v>77</v>
      </c>
      <c r="AD33" s="28">
        <v>38</v>
      </c>
      <c r="AE33" s="27">
        <v>330</v>
      </c>
      <c r="AF33" s="28">
        <v>25</v>
      </c>
    </row>
    <row r="34" spans="1:32" ht="13.8" customHeight="1" x14ac:dyDescent="0.25">
      <c r="A34" s="30" t="s">
        <v>82</v>
      </c>
      <c r="B34" s="3" t="s">
        <v>19</v>
      </c>
      <c r="C34" s="41" t="s">
        <v>137</v>
      </c>
      <c r="D34" s="30">
        <v>9</v>
      </c>
      <c r="E34" s="52">
        <f t="shared" si="0"/>
        <v>45</v>
      </c>
      <c r="F34" s="28">
        <v>44</v>
      </c>
      <c r="G34" s="30">
        <v>46</v>
      </c>
      <c r="H34" s="3">
        <v>16</v>
      </c>
      <c r="I34" s="3">
        <v>12</v>
      </c>
      <c r="J34" s="3">
        <v>9</v>
      </c>
      <c r="K34" s="4">
        <v>83</v>
      </c>
      <c r="L34" s="28">
        <v>18</v>
      </c>
      <c r="M34" s="27">
        <v>47</v>
      </c>
      <c r="N34" s="4">
        <v>18</v>
      </c>
      <c r="O34" s="4">
        <v>12</v>
      </c>
      <c r="P34" s="4">
        <v>8</v>
      </c>
      <c r="Q34" s="4">
        <v>85</v>
      </c>
      <c r="R34" s="28">
        <v>17</v>
      </c>
      <c r="S34" s="27">
        <v>46</v>
      </c>
      <c r="T34" s="4">
        <v>16</v>
      </c>
      <c r="U34" s="4">
        <v>9</v>
      </c>
      <c r="V34" s="4">
        <v>7</v>
      </c>
      <c r="W34" s="4">
        <v>78</v>
      </c>
      <c r="X34" s="28">
        <v>34</v>
      </c>
      <c r="Y34" s="27">
        <v>48</v>
      </c>
      <c r="Z34" s="4">
        <v>18</v>
      </c>
      <c r="AA34" s="4">
        <v>11</v>
      </c>
      <c r="AB34" s="4">
        <v>8</v>
      </c>
      <c r="AC34" s="4">
        <v>85</v>
      </c>
      <c r="AD34" s="28">
        <v>19</v>
      </c>
      <c r="AE34" s="27">
        <v>340</v>
      </c>
      <c r="AF34" s="28">
        <v>22</v>
      </c>
    </row>
    <row r="35" spans="1:32" ht="13.8" customHeight="1" x14ac:dyDescent="0.25">
      <c r="A35" s="30" t="s">
        <v>87</v>
      </c>
      <c r="B35" s="3" t="s">
        <v>28</v>
      </c>
      <c r="C35" s="41" t="s">
        <v>138</v>
      </c>
      <c r="D35" s="30">
        <v>16</v>
      </c>
      <c r="E35" s="52">
        <f t="shared" si="0"/>
        <v>80</v>
      </c>
      <c r="F35" s="28">
        <v>2</v>
      </c>
      <c r="G35" s="30">
        <v>42</v>
      </c>
      <c r="H35" s="3">
        <v>15</v>
      </c>
      <c r="I35" s="3">
        <v>12</v>
      </c>
      <c r="J35" s="3">
        <v>7</v>
      </c>
      <c r="K35" s="4">
        <v>76</v>
      </c>
      <c r="L35" s="28">
        <v>30</v>
      </c>
      <c r="M35" s="27">
        <v>47</v>
      </c>
      <c r="N35" s="4">
        <v>12</v>
      </c>
      <c r="O35" s="4">
        <v>7</v>
      </c>
      <c r="P35" s="4">
        <v>6</v>
      </c>
      <c r="Q35" s="4">
        <v>72</v>
      </c>
      <c r="R35" s="28">
        <v>32</v>
      </c>
      <c r="S35" s="27">
        <v>40</v>
      </c>
      <c r="T35" s="4">
        <v>20</v>
      </c>
      <c r="U35" s="4">
        <v>12</v>
      </c>
      <c r="V35" s="4">
        <v>7</v>
      </c>
      <c r="W35" s="4">
        <v>79</v>
      </c>
      <c r="X35" s="28">
        <v>32</v>
      </c>
      <c r="Y35" s="27">
        <v>48</v>
      </c>
      <c r="Z35" s="4">
        <v>18</v>
      </c>
      <c r="AA35" s="4">
        <v>9</v>
      </c>
      <c r="AB35" s="4">
        <v>6</v>
      </c>
      <c r="AC35" s="4">
        <v>81</v>
      </c>
      <c r="AD35" s="28">
        <v>32</v>
      </c>
      <c r="AE35" s="27">
        <v>324</v>
      </c>
      <c r="AF35" s="28">
        <v>28</v>
      </c>
    </row>
    <row r="36" spans="1:32" ht="13.8" customHeight="1" x14ac:dyDescent="0.25">
      <c r="A36" s="30" t="s">
        <v>87</v>
      </c>
      <c r="B36" s="3" t="s">
        <v>139</v>
      </c>
      <c r="C36" s="41" t="s">
        <v>140</v>
      </c>
      <c r="D36" s="30">
        <v>10</v>
      </c>
      <c r="E36" s="52">
        <f t="shared" si="0"/>
        <v>50</v>
      </c>
      <c r="F36" s="28">
        <v>38</v>
      </c>
      <c r="G36" s="30">
        <v>38</v>
      </c>
      <c r="H36" s="3">
        <v>17</v>
      </c>
      <c r="I36" s="3">
        <v>10</v>
      </c>
      <c r="J36" s="3">
        <v>8</v>
      </c>
      <c r="K36" s="4">
        <v>73</v>
      </c>
      <c r="L36" s="28">
        <v>36</v>
      </c>
      <c r="M36" s="27">
        <v>47</v>
      </c>
      <c r="N36" s="4">
        <v>12</v>
      </c>
      <c r="O36" s="4">
        <v>6</v>
      </c>
      <c r="P36" s="4">
        <v>5</v>
      </c>
      <c r="Q36" s="4">
        <v>70</v>
      </c>
      <c r="R36" s="28">
        <v>34</v>
      </c>
      <c r="S36" s="27">
        <v>46</v>
      </c>
      <c r="T36" s="4">
        <v>21</v>
      </c>
      <c r="U36" s="4">
        <v>11</v>
      </c>
      <c r="V36" s="4">
        <v>7</v>
      </c>
      <c r="W36" s="4">
        <v>85</v>
      </c>
      <c r="X36" s="28">
        <v>21</v>
      </c>
      <c r="Y36" s="27">
        <v>50</v>
      </c>
      <c r="Z36" s="4">
        <v>18</v>
      </c>
      <c r="AA36" s="4">
        <v>10</v>
      </c>
      <c r="AB36" s="4">
        <v>6</v>
      </c>
      <c r="AC36" s="4">
        <v>84</v>
      </c>
      <c r="AD36" s="28">
        <v>23</v>
      </c>
      <c r="AE36" s="27">
        <v>322</v>
      </c>
      <c r="AF36" s="28">
        <v>30</v>
      </c>
    </row>
    <row r="37" spans="1:32" ht="13.8" customHeight="1" x14ac:dyDescent="0.25">
      <c r="A37" s="30" t="s">
        <v>87</v>
      </c>
      <c r="B37" s="3" t="s">
        <v>141</v>
      </c>
      <c r="C37" s="41" t="s">
        <v>140</v>
      </c>
      <c r="D37" s="30">
        <v>15</v>
      </c>
      <c r="E37" s="52">
        <f t="shared" si="0"/>
        <v>75</v>
      </c>
      <c r="F37" s="28">
        <v>8</v>
      </c>
      <c r="G37" s="30">
        <v>42</v>
      </c>
      <c r="H37" s="3">
        <v>20</v>
      </c>
      <c r="I37" s="3">
        <v>11</v>
      </c>
      <c r="J37" s="3">
        <v>8</v>
      </c>
      <c r="K37" s="4">
        <v>81</v>
      </c>
      <c r="L37" s="28">
        <v>20</v>
      </c>
      <c r="M37" s="27">
        <v>47</v>
      </c>
      <c r="N37" s="4">
        <v>15</v>
      </c>
      <c r="O37" s="4">
        <v>8</v>
      </c>
      <c r="P37" s="4">
        <v>6</v>
      </c>
      <c r="Q37" s="4">
        <v>76</v>
      </c>
      <c r="R37" s="28">
        <v>29</v>
      </c>
      <c r="S37" s="27">
        <v>50</v>
      </c>
      <c r="T37" s="4">
        <v>22</v>
      </c>
      <c r="U37" s="4">
        <v>12</v>
      </c>
      <c r="V37" s="4">
        <v>8</v>
      </c>
      <c r="W37" s="4">
        <v>92</v>
      </c>
      <c r="X37" s="28">
        <v>8</v>
      </c>
      <c r="Y37" s="27">
        <v>50</v>
      </c>
      <c r="Z37" s="4">
        <v>22</v>
      </c>
      <c r="AA37" s="4">
        <v>12</v>
      </c>
      <c r="AB37" s="4">
        <v>8</v>
      </c>
      <c r="AC37" s="4">
        <v>92</v>
      </c>
      <c r="AD37" s="28">
        <v>7</v>
      </c>
      <c r="AE37" s="27">
        <v>356</v>
      </c>
      <c r="AF37" s="28">
        <v>13</v>
      </c>
    </row>
    <row r="38" spans="1:32" ht="13.8" customHeight="1" x14ac:dyDescent="0.25">
      <c r="A38" s="30" t="s">
        <v>87</v>
      </c>
      <c r="B38" s="3" t="s">
        <v>142</v>
      </c>
      <c r="C38" s="41" t="s">
        <v>143</v>
      </c>
      <c r="D38" s="30">
        <v>15</v>
      </c>
      <c r="E38" s="52">
        <f t="shared" si="0"/>
        <v>75</v>
      </c>
      <c r="F38" s="28">
        <v>8</v>
      </c>
      <c r="G38" s="30">
        <v>48</v>
      </c>
      <c r="H38" s="3">
        <v>19</v>
      </c>
      <c r="I38" s="3">
        <v>10</v>
      </c>
      <c r="J38" s="3">
        <v>-1</v>
      </c>
      <c r="K38" s="4">
        <v>76</v>
      </c>
      <c r="L38" s="28">
        <v>30</v>
      </c>
      <c r="M38" s="27">
        <v>20</v>
      </c>
      <c r="N38" s="4">
        <v>10</v>
      </c>
      <c r="O38" s="4">
        <v>6</v>
      </c>
      <c r="P38" s="4">
        <v>5</v>
      </c>
      <c r="Q38" s="4">
        <v>41</v>
      </c>
      <c r="R38" s="28">
        <v>44</v>
      </c>
      <c r="S38" s="27">
        <v>30</v>
      </c>
      <c r="T38" s="4">
        <v>18</v>
      </c>
      <c r="U38" s="4">
        <v>10</v>
      </c>
      <c r="V38" s="4">
        <v>6</v>
      </c>
      <c r="W38" s="4">
        <v>64</v>
      </c>
      <c r="X38" s="28">
        <v>46</v>
      </c>
      <c r="Y38" s="27">
        <v>50</v>
      </c>
      <c r="Z38" s="4">
        <v>19</v>
      </c>
      <c r="AA38" s="4">
        <v>10</v>
      </c>
      <c r="AB38" s="4">
        <v>6</v>
      </c>
      <c r="AC38" s="4">
        <v>85</v>
      </c>
      <c r="AD38" s="28">
        <v>19</v>
      </c>
      <c r="AE38" s="27">
        <v>281</v>
      </c>
      <c r="AF38" s="28">
        <v>42</v>
      </c>
    </row>
    <row r="39" spans="1:32" ht="13.8" customHeight="1" x14ac:dyDescent="0.25">
      <c r="A39" s="30" t="s">
        <v>92</v>
      </c>
      <c r="B39" s="3" t="s">
        <v>144</v>
      </c>
      <c r="C39" s="41" t="s">
        <v>145</v>
      </c>
      <c r="D39" s="30">
        <v>10</v>
      </c>
      <c r="E39" s="52">
        <f t="shared" si="0"/>
        <v>50</v>
      </c>
      <c r="F39" s="28">
        <v>38</v>
      </c>
      <c r="G39" s="30">
        <v>48</v>
      </c>
      <c r="H39" s="3">
        <v>22</v>
      </c>
      <c r="I39" s="3">
        <v>12</v>
      </c>
      <c r="J39" s="3">
        <v>9</v>
      </c>
      <c r="K39" s="4">
        <v>91</v>
      </c>
      <c r="L39" s="28">
        <v>6</v>
      </c>
      <c r="M39" s="27">
        <v>38</v>
      </c>
      <c r="N39" s="4">
        <v>15</v>
      </c>
      <c r="O39" s="4">
        <v>10</v>
      </c>
      <c r="P39" s="4">
        <v>7</v>
      </c>
      <c r="Q39" s="4">
        <v>70</v>
      </c>
      <c r="R39" s="28">
        <v>34</v>
      </c>
      <c r="S39" s="27">
        <v>40</v>
      </c>
      <c r="T39" s="4">
        <v>20</v>
      </c>
      <c r="U39" s="4">
        <v>12</v>
      </c>
      <c r="V39" s="4">
        <v>8</v>
      </c>
      <c r="W39" s="4">
        <v>80</v>
      </c>
      <c r="X39" s="28">
        <v>28</v>
      </c>
      <c r="Y39" s="27">
        <v>50</v>
      </c>
      <c r="Z39" s="4">
        <v>22</v>
      </c>
      <c r="AA39" s="4">
        <v>13</v>
      </c>
      <c r="AB39" s="4">
        <v>8</v>
      </c>
      <c r="AC39" s="4">
        <v>93</v>
      </c>
      <c r="AD39" s="28">
        <v>5</v>
      </c>
      <c r="AE39" s="27">
        <v>344</v>
      </c>
      <c r="AF39" s="28">
        <v>21</v>
      </c>
    </row>
    <row r="40" spans="1:32" ht="13.8" customHeight="1" x14ac:dyDescent="0.25">
      <c r="A40" s="30" t="s">
        <v>92</v>
      </c>
      <c r="B40" s="3" t="s">
        <v>146</v>
      </c>
      <c r="C40" s="41" t="s">
        <v>147</v>
      </c>
      <c r="D40" s="30">
        <v>12</v>
      </c>
      <c r="E40" s="52">
        <f t="shared" si="0"/>
        <v>60</v>
      </c>
      <c r="F40" s="28">
        <v>24</v>
      </c>
      <c r="G40" s="30">
        <v>48</v>
      </c>
      <c r="H40" s="3">
        <v>21</v>
      </c>
      <c r="I40" s="3">
        <v>12</v>
      </c>
      <c r="J40" s="3">
        <v>9</v>
      </c>
      <c r="K40" s="4">
        <v>90</v>
      </c>
      <c r="L40" s="28">
        <v>9</v>
      </c>
      <c r="M40" s="27">
        <v>47</v>
      </c>
      <c r="N40" s="4">
        <v>20</v>
      </c>
      <c r="O40" s="4">
        <v>13</v>
      </c>
      <c r="P40" s="4">
        <v>9</v>
      </c>
      <c r="Q40" s="4">
        <v>89</v>
      </c>
      <c r="R40" s="28">
        <v>6</v>
      </c>
      <c r="S40" s="27">
        <v>46</v>
      </c>
      <c r="T40" s="4">
        <v>24</v>
      </c>
      <c r="U40" s="4">
        <v>15</v>
      </c>
      <c r="V40" s="4">
        <v>10</v>
      </c>
      <c r="W40" s="4">
        <v>95</v>
      </c>
      <c r="X40" s="28">
        <v>5</v>
      </c>
      <c r="Y40" s="27">
        <v>50</v>
      </c>
      <c r="Z40" s="4">
        <v>23</v>
      </c>
      <c r="AA40" s="4">
        <v>13</v>
      </c>
      <c r="AB40" s="4">
        <v>9</v>
      </c>
      <c r="AC40" s="4">
        <v>95</v>
      </c>
      <c r="AD40" s="28">
        <v>4</v>
      </c>
      <c r="AE40" s="27">
        <v>381</v>
      </c>
      <c r="AF40" s="28">
        <v>1</v>
      </c>
    </row>
    <row r="41" spans="1:32" ht="13.8" customHeight="1" x14ac:dyDescent="0.25">
      <c r="A41" s="30" t="s">
        <v>92</v>
      </c>
      <c r="B41" s="3" t="s">
        <v>148</v>
      </c>
      <c r="C41" s="41" t="s">
        <v>149</v>
      </c>
      <c r="D41" s="30">
        <v>10</v>
      </c>
      <c r="E41" s="52">
        <f t="shared" si="0"/>
        <v>50</v>
      </c>
      <c r="F41" s="28">
        <v>38</v>
      </c>
      <c r="G41" s="30">
        <v>48</v>
      </c>
      <c r="H41" s="3">
        <v>18</v>
      </c>
      <c r="I41" s="3">
        <v>11</v>
      </c>
      <c r="J41" s="3">
        <v>9</v>
      </c>
      <c r="K41" s="4">
        <v>86</v>
      </c>
      <c r="L41" s="28">
        <v>13</v>
      </c>
      <c r="M41" s="27">
        <v>50</v>
      </c>
      <c r="N41" s="4">
        <v>18</v>
      </c>
      <c r="O41" s="4">
        <v>12</v>
      </c>
      <c r="P41" s="4">
        <v>8</v>
      </c>
      <c r="Q41" s="4">
        <v>88</v>
      </c>
      <c r="R41" s="28">
        <v>10</v>
      </c>
      <c r="S41" s="27">
        <v>40</v>
      </c>
      <c r="T41" s="4">
        <v>24</v>
      </c>
      <c r="U41" s="4">
        <v>13</v>
      </c>
      <c r="V41" s="4">
        <v>9</v>
      </c>
      <c r="W41" s="4">
        <v>86</v>
      </c>
      <c r="X41" s="28">
        <v>20</v>
      </c>
      <c r="Y41" s="27">
        <v>50</v>
      </c>
      <c r="Z41" s="4">
        <v>20</v>
      </c>
      <c r="AA41" s="4">
        <v>12</v>
      </c>
      <c r="AB41" s="4">
        <v>7</v>
      </c>
      <c r="AC41" s="4">
        <v>89</v>
      </c>
      <c r="AD41" s="28">
        <v>13</v>
      </c>
      <c r="AE41" s="27">
        <v>359</v>
      </c>
      <c r="AF41" s="28">
        <v>12</v>
      </c>
    </row>
    <row r="42" spans="1:32" ht="13.8" customHeight="1" x14ac:dyDescent="0.25">
      <c r="A42" s="30" t="s">
        <v>92</v>
      </c>
      <c r="B42" s="3" t="s">
        <v>33</v>
      </c>
      <c r="C42" s="41" t="s">
        <v>150</v>
      </c>
      <c r="D42" s="30">
        <v>18</v>
      </c>
      <c r="E42" s="52">
        <f t="shared" si="0"/>
        <v>90</v>
      </c>
      <c r="F42" s="28">
        <v>1</v>
      </c>
      <c r="G42" s="30">
        <v>34</v>
      </c>
      <c r="H42" s="3">
        <v>19</v>
      </c>
      <c r="I42" s="3">
        <v>12</v>
      </c>
      <c r="J42" s="3">
        <v>9</v>
      </c>
      <c r="K42" s="4">
        <v>74</v>
      </c>
      <c r="L42" s="28">
        <v>35</v>
      </c>
      <c r="M42" s="27">
        <v>41</v>
      </c>
      <c r="N42" s="4">
        <v>22</v>
      </c>
      <c r="O42" s="4">
        <v>14</v>
      </c>
      <c r="P42" s="4">
        <v>9</v>
      </c>
      <c r="Q42" s="4">
        <v>86</v>
      </c>
      <c r="R42" s="28">
        <v>15</v>
      </c>
      <c r="S42" s="27">
        <v>46</v>
      </c>
      <c r="T42" s="4">
        <v>25</v>
      </c>
      <c r="U42" s="4">
        <v>15</v>
      </c>
      <c r="V42" s="4">
        <v>10</v>
      </c>
      <c r="W42" s="4">
        <v>96</v>
      </c>
      <c r="X42" s="28">
        <v>4</v>
      </c>
      <c r="Y42" s="27">
        <v>50</v>
      </c>
      <c r="Z42" s="4">
        <v>24</v>
      </c>
      <c r="AA42" s="4">
        <v>15</v>
      </c>
      <c r="AB42" s="4">
        <v>9</v>
      </c>
      <c r="AC42" s="4">
        <v>98</v>
      </c>
      <c r="AD42" s="28">
        <v>1</v>
      </c>
      <c r="AE42" s="27">
        <v>372</v>
      </c>
      <c r="AF42" s="28">
        <v>2</v>
      </c>
    </row>
    <row r="43" spans="1:32" ht="13.8" customHeight="1" x14ac:dyDescent="0.25">
      <c r="A43" s="30" t="s">
        <v>98</v>
      </c>
      <c r="B43" s="3" t="s">
        <v>151</v>
      </c>
      <c r="C43" s="41" t="s">
        <v>152</v>
      </c>
      <c r="D43" s="30">
        <v>15</v>
      </c>
      <c r="E43" s="52">
        <f t="shared" si="0"/>
        <v>75</v>
      </c>
      <c r="F43" s="28">
        <v>8</v>
      </c>
      <c r="G43" s="30">
        <v>46</v>
      </c>
      <c r="H43" s="3">
        <v>17</v>
      </c>
      <c r="I43" s="3">
        <v>10</v>
      </c>
      <c r="J43" s="3">
        <v>8</v>
      </c>
      <c r="K43" s="4">
        <v>81</v>
      </c>
      <c r="L43" s="28">
        <v>20</v>
      </c>
      <c r="M43" s="27">
        <v>47</v>
      </c>
      <c r="N43" s="4">
        <v>19</v>
      </c>
      <c r="O43" s="4">
        <v>11</v>
      </c>
      <c r="P43" s="4">
        <v>8</v>
      </c>
      <c r="Q43" s="4">
        <v>85</v>
      </c>
      <c r="R43" s="28">
        <v>17</v>
      </c>
      <c r="S43" s="27">
        <v>50</v>
      </c>
      <c r="T43" s="4">
        <v>23</v>
      </c>
      <c r="U43" s="4">
        <v>12</v>
      </c>
      <c r="V43" s="4">
        <v>8</v>
      </c>
      <c r="W43" s="4">
        <v>93</v>
      </c>
      <c r="X43" s="28">
        <v>7</v>
      </c>
      <c r="Y43" s="27">
        <v>42</v>
      </c>
      <c r="Z43" s="4">
        <v>19</v>
      </c>
      <c r="AA43" s="4">
        <v>11</v>
      </c>
      <c r="AB43" s="4">
        <v>7</v>
      </c>
      <c r="AC43" s="4">
        <v>79</v>
      </c>
      <c r="AD43" s="28">
        <v>34</v>
      </c>
      <c r="AE43" s="27">
        <v>353</v>
      </c>
      <c r="AF43" s="28">
        <v>15</v>
      </c>
    </row>
    <row r="44" spans="1:32" ht="13.8" customHeight="1" x14ac:dyDescent="0.25">
      <c r="A44" s="30" t="s">
        <v>98</v>
      </c>
      <c r="B44" s="3" t="s">
        <v>23</v>
      </c>
      <c r="C44" s="41" t="s">
        <v>153</v>
      </c>
      <c r="D44" s="30">
        <v>14</v>
      </c>
      <c r="E44" s="52">
        <f t="shared" si="0"/>
        <v>70</v>
      </c>
      <c r="F44" s="28">
        <v>12</v>
      </c>
      <c r="G44" s="30">
        <v>50</v>
      </c>
      <c r="H44" s="3">
        <v>24</v>
      </c>
      <c r="I44" s="3">
        <v>14</v>
      </c>
      <c r="J44" s="3">
        <v>9</v>
      </c>
      <c r="K44" s="4">
        <v>97</v>
      </c>
      <c r="L44" s="28">
        <v>1</v>
      </c>
      <c r="M44" s="27">
        <v>44</v>
      </c>
      <c r="N44" s="4">
        <v>18</v>
      </c>
      <c r="O44" s="4">
        <v>9</v>
      </c>
      <c r="P44" s="4">
        <v>8</v>
      </c>
      <c r="Q44" s="4">
        <v>79</v>
      </c>
      <c r="R44" s="28">
        <v>24</v>
      </c>
      <c r="S44" s="27">
        <v>50</v>
      </c>
      <c r="T44" s="4">
        <v>23</v>
      </c>
      <c r="U44" s="4">
        <v>13</v>
      </c>
      <c r="V44" s="4">
        <v>9</v>
      </c>
      <c r="W44" s="4">
        <v>95</v>
      </c>
      <c r="X44" s="28">
        <v>5</v>
      </c>
      <c r="Y44" s="27">
        <v>44</v>
      </c>
      <c r="Z44" s="4">
        <v>19</v>
      </c>
      <c r="AA44" s="4">
        <v>12</v>
      </c>
      <c r="AB44" s="4">
        <v>7</v>
      </c>
      <c r="AC44" s="4">
        <v>82</v>
      </c>
      <c r="AD44" s="28">
        <v>31</v>
      </c>
      <c r="AE44" s="27">
        <v>367</v>
      </c>
      <c r="AF44" s="28">
        <v>6</v>
      </c>
    </row>
    <row r="45" spans="1:32" ht="13.8" customHeight="1" x14ac:dyDescent="0.25">
      <c r="A45" s="30" t="s">
        <v>98</v>
      </c>
      <c r="B45" s="3" t="s">
        <v>154</v>
      </c>
      <c r="C45" s="41" t="s">
        <v>155</v>
      </c>
      <c r="D45" s="30">
        <v>12</v>
      </c>
      <c r="E45" s="52">
        <f t="shared" si="0"/>
        <v>60</v>
      </c>
      <c r="F45" s="28">
        <v>24</v>
      </c>
      <c r="G45" s="30">
        <v>28</v>
      </c>
      <c r="H45" s="3">
        <v>15</v>
      </c>
      <c r="I45" s="3">
        <v>10</v>
      </c>
      <c r="J45" s="3">
        <v>8</v>
      </c>
      <c r="K45" s="4">
        <v>61</v>
      </c>
      <c r="L45" s="28">
        <v>38</v>
      </c>
      <c r="M45" s="27">
        <v>50</v>
      </c>
      <c r="N45" s="4">
        <v>14</v>
      </c>
      <c r="O45" s="4">
        <v>10</v>
      </c>
      <c r="P45" s="4">
        <v>8</v>
      </c>
      <c r="Q45" s="4">
        <v>82</v>
      </c>
      <c r="R45" s="28">
        <v>19</v>
      </c>
      <c r="S45" s="27">
        <v>40</v>
      </c>
      <c r="T45" s="4">
        <v>21</v>
      </c>
      <c r="U45" s="4">
        <v>11</v>
      </c>
      <c r="V45" s="4">
        <v>7</v>
      </c>
      <c r="W45" s="4">
        <v>79</v>
      </c>
      <c r="X45" s="28">
        <v>32</v>
      </c>
      <c r="Y45" s="27">
        <v>30</v>
      </c>
      <c r="Z45" s="4">
        <v>15</v>
      </c>
      <c r="AA45" s="4">
        <v>12</v>
      </c>
      <c r="AB45" s="4">
        <v>7</v>
      </c>
      <c r="AC45" s="4">
        <v>64</v>
      </c>
      <c r="AD45" s="28">
        <v>42</v>
      </c>
      <c r="AE45" s="27">
        <v>298</v>
      </c>
      <c r="AF45" s="28">
        <v>37</v>
      </c>
    </row>
    <row r="46" spans="1:32" ht="13.8" customHeight="1" x14ac:dyDescent="0.25">
      <c r="A46" s="30" t="s">
        <v>98</v>
      </c>
      <c r="B46" s="3" t="s">
        <v>156</v>
      </c>
      <c r="C46" s="41" t="s">
        <v>157</v>
      </c>
      <c r="D46" s="30">
        <v>16</v>
      </c>
      <c r="E46" s="52">
        <f t="shared" si="0"/>
        <v>80</v>
      </c>
      <c r="F46" s="28">
        <v>2</v>
      </c>
      <c r="G46" s="30">
        <v>40</v>
      </c>
      <c r="H46" s="3">
        <v>17</v>
      </c>
      <c r="I46" s="3">
        <v>10</v>
      </c>
      <c r="J46" s="3">
        <v>8</v>
      </c>
      <c r="K46" s="4">
        <v>75</v>
      </c>
      <c r="L46" s="28">
        <v>33</v>
      </c>
      <c r="M46" s="27">
        <v>47</v>
      </c>
      <c r="N46" s="4">
        <v>24</v>
      </c>
      <c r="O46" s="4">
        <v>15</v>
      </c>
      <c r="P46" s="4">
        <v>9</v>
      </c>
      <c r="Q46" s="4">
        <v>95</v>
      </c>
      <c r="R46" s="28">
        <v>1</v>
      </c>
      <c r="S46" s="27">
        <v>46</v>
      </c>
      <c r="T46" s="4">
        <v>23</v>
      </c>
      <c r="U46" s="4">
        <v>13</v>
      </c>
      <c r="V46" s="4">
        <v>8</v>
      </c>
      <c r="W46" s="4">
        <v>90</v>
      </c>
      <c r="X46" s="28">
        <v>12</v>
      </c>
      <c r="Y46" s="27">
        <v>44</v>
      </c>
      <c r="Z46" s="4">
        <v>19</v>
      </c>
      <c r="AA46" s="4">
        <v>13</v>
      </c>
      <c r="AB46" s="4">
        <v>8</v>
      </c>
      <c r="AC46" s="4">
        <v>84</v>
      </c>
      <c r="AD46" s="28">
        <v>23</v>
      </c>
      <c r="AE46" s="27">
        <v>360</v>
      </c>
      <c r="AF46" s="28">
        <v>11</v>
      </c>
    </row>
    <row r="47" spans="1:32" ht="13.8" customHeight="1" x14ac:dyDescent="0.25">
      <c r="A47" s="30" t="s">
        <v>107</v>
      </c>
      <c r="B47" s="3" t="s">
        <v>158</v>
      </c>
      <c r="C47" s="41" t="s">
        <v>159</v>
      </c>
      <c r="D47" s="30">
        <v>12</v>
      </c>
      <c r="E47" s="52">
        <f t="shared" si="0"/>
        <v>60</v>
      </c>
      <c r="F47" s="28">
        <v>24</v>
      </c>
      <c r="G47" s="30">
        <v>48</v>
      </c>
      <c r="H47" s="3">
        <v>23</v>
      </c>
      <c r="I47" s="3">
        <v>12</v>
      </c>
      <c r="J47" s="3">
        <v>9</v>
      </c>
      <c r="K47" s="4">
        <v>92</v>
      </c>
      <c r="L47" s="28">
        <v>3</v>
      </c>
      <c r="M47" s="27">
        <v>23</v>
      </c>
      <c r="N47" s="4">
        <v>8</v>
      </c>
      <c r="O47" s="4">
        <v>6</v>
      </c>
      <c r="P47" s="4">
        <v>6</v>
      </c>
      <c r="Q47" s="4">
        <v>43</v>
      </c>
      <c r="R47" s="28">
        <v>43</v>
      </c>
      <c r="S47" s="27">
        <v>46</v>
      </c>
      <c r="T47" s="4">
        <v>21</v>
      </c>
      <c r="U47" s="4">
        <v>12</v>
      </c>
      <c r="V47" s="4">
        <v>8</v>
      </c>
      <c r="W47" s="4">
        <v>87</v>
      </c>
      <c r="X47" s="28">
        <v>16</v>
      </c>
      <c r="Y47" s="27">
        <v>50</v>
      </c>
      <c r="Z47" s="4">
        <v>22</v>
      </c>
      <c r="AA47" s="4">
        <v>13</v>
      </c>
      <c r="AB47" s="4">
        <v>8</v>
      </c>
      <c r="AC47" s="4">
        <v>93</v>
      </c>
      <c r="AD47" s="28">
        <v>5</v>
      </c>
      <c r="AE47" s="27">
        <v>327</v>
      </c>
      <c r="AF47" s="28">
        <v>26</v>
      </c>
    </row>
    <row r="48" spans="1:32" ht="13.8" customHeight="1" x14ac:dyDescent="0.25">
      <c r="A48" s="30" t="s">
        <v>107</v>
      </c>
      <c r="B48" s="3" t="s">
        <v>160</v>
      </c>
      <c r="C48" s="41" t="s">
        <v>161</v>
      </c>
      <c r="D48" s="30">
        <v>15</v>
      </c>
      <c r="E48" s="52">
        <f t="shared" si="0"/>
        <v>75</v>
      </c>
      <c r="F48" s="28">
        <v>8</v>
      </c>
      <c r="G48" s="30">
        <v>46</v>
      </c>
      <c r="H48" s="3">
        <v>17</v>
      </c>
      <c r="I48" s="3">
        <v>11</v>
      </c>
      <c r="J48" s="3">
        <v>9</v>
      </c>
      <c r="K48" s="4">
        <v>83</v>
      </c>
      <c r="L48" s="28">
        <v>18</v>
      </c>
      <c r="M48" s="27">
        <v>44</v>
      </c>
      <c r="N48" s="4">
        <v>17</v>
      </c>
      <c r="O48" s="4">
        <v>10</v>
      </c>
      <c r="P48" s="4">
        <v>7</v>
      </c>
      <c r="Q48" s="4">
        <v>78</v>
      </c>
      <c r="R48" s="28">
        <v>26</v>
      </c>
      <c r="S48" s="27">
        <v>50</v>
      </c>
      <c r="T48" s="4">
        <v>20</v>
      </c>
      <c r="U48" s="4">
        <v>12</v>
      </c>
      <c r="V48" s="4">
        <v>9</v>
      </c>
      <c r="W48" s="4">
        <v>91</v>
      </c>
      <c r="X48" s="28">
        <v>9</v>
      </c>
      <c r="Y48" s="27">
        <v>48</v>
      </c>
      <c r="Z48" s="4">
        <v>20</v>
      </c>
      <c r="AA48" s="4">
        <v>12</v>
      </c>
      <c r="AB48" s="4">
        <v>7</v>
      </c>
      <c r="AC48" s="4">
        <v>87</v>
      </c>
      <c r="AD48" s="28">
        <v>17</v>
      </c>
      <c r="AE48" s="27">
        <v>354</v>
      </c>
      <c r="AF48" s="28">
        <v>14</v>
      </c>
    </row>
    <row r="49" spans="1:32" ht="13.8" customHeight="1" x14ac:dyDescent="0.25">
      <c r="A49" s="30" t="s">
        <v>107</v>
      </c>
      <c r="B49" s="3" t="s">
        <v>151</v>
      </c>
      <c r="C49" s="41" t="s">
        <v>162</v>
      </c>
      <c r="D49" s="30">
        <v>12</v>
      </c>
      <c r="E49" s="52">
        <f t="shared" si="0"/>
        <v>60</v>
      </c>
      <c r="F49" s="28">
        <v>24</v>
      </c>
      <c r="G49" s="30">
        <v>40</v>
      </c>
      <c r="H49" s="3">
        <v>16</v>
      </c>
      <c r="I49" s="3">
        <v>12</v>
      </c>
      <c r="J49" s="3">
        <v>8</v>
      </c>
      <c r="K49" s="4">
        <v>76</v>
      </c>
      <c r="L49" s="28">
        <v>30</v>
      </c>
      <c r="M49" s="27">
        <v>35</v>
      </c>
      <c r="N49" s="4">
        <v>14</v>
      </c>
      <c r="O49" s="4">
        <v>8</v>
      </c>
      <c r="P49" s="4">
        <v>6</v>
      </c>
      <c r="Q49" s="4">
        <v>63</v>
      </c>
      <c r="R49" s="28">
        <v>41</v>
      </c>
      <c r="S49" s="27">
        <v>40</v>
      </c>
      <c r="T49" s="4">
        <v>21</v>
      </c>
      <c r="U49" s="4">
        <v>13</v>
      </c>
      <c r="V49" s="4">
        <v>8</v>
      </c>
      <c r="W49" s="4">
        <v>82</v>
      </c>
      <c r="X49" s="28">
        <v>25</v>
      </c>
      <c r="Y49" s="27">
        <v>50</v>
      </c>
      <c r="Z49" s="4">
        <v>18</v>
      </c>
      <c r="AA49" s="4">
        <v>10</v>
      </c>
      <c r="AB49" s="4">
        <v>6</v>
      </c>
      <c r="AC49" s="4">
        <v>84</v>
      </c>
      <c r="AD49" s="28">
        <v>23</v>
      </c>
      <c r="AE49" s="27">
        <v>317</v>
      </c>
      <c r="AF49" s="28">
        <v>34</v>
      </c>
    </row>
    <row r="50" spans="1:32" ht="13.8" customHeight="1" thickBot="1" x14ac:dyDescent="0.3">
      <c r="A50" s="31" t="s">
        <v>107</v>
      </c>
      <c r="B50" s="33" t="s">
        <v>163</v>
      </c>
      <c r="C50" s="42" t="s">
        <v>164</v>
      </c>
      <c r="D50" s="31">
        <v>0</v>
      </c>
      <c r="E50" s="52">
        <f t="shared" si="0"/>
        <v>0</v>
      </c>
      <c r="F50" s="32">
        <v>48</v>
      </c>
      <c r="G50" s="31"/>
      <c r="H50" s="33"/>
      <c r="I50" s="33"/>
      <c r="J50" s="33"/>
      <c r="K50" s="34">
        <v>0</v>
      </c>
      <c r="L50" s="32">
        <v>48</v>
      </c>
      <c r="M50" s="35"/>
      <c r="N50" s="34"/>
      <c r="O50" s="34"/>
      <c r="P50" s="34"/>
      <c r="Q50" s="34">
        <v>0</v>
      </c>
      <c r="R50" s="32">
        <v>48</v>
      </c>
      <c r="S50" s="35"/>
      <c r="T50" s="34"/>
      <c r="U50" s="34"/>
      <c r="V50" s="34"/>
      <c r="W50" s="34">
        <v>0</v>
      </c>
      <c r="X50" s="32">
        <v>48</v>
      </c>
      <c r="Y50" s="35"/>
      <c r="Z50" s="34"/>
      <c r="AA50" s="34"/>
      <c r="AB50" s="34"/>
      <c r="AC50" s="34">
        <v>0</v>
      </c>
      <c r="AD50" s="32">
        <v>48</v>
      </c>
      <c r="AE50" s="35">
        <v>0</v>
      </c>
      <c r="AF50" s="32">
        <v>48</v>
      </c>
    </row>
  </sheetData>
  <autoFilter ref="A2:AF50" xr:uid="{5E937511-5DEF-453A-AF94-6DA1E079FD8C}">
    <filterColumn colId="1" showButton="0"/>
  </autoFilter>
  <mergeCells count="7">
    <mergeCell ref="D1:F1"/>
    <mergeCell ref="B2:C2"/>
    <mergeCell ref="AE1:AF1"/>
    <mergeCell ref="G1:L1"/>
    <mergeCell ref="M1:R1"/>
    <mergeCell ref="S1:X1"/>
    <mergeCell ref="Y1:AD1"/>
  </mergeCells>
  <conditionalFormatting sqref="F2:F1048576 L3:L50 R3:R50 X3:X50 AD3:AD50 AF3:AF50">
    <cfRule type="cellIs" dxfId="134" priority="4" operator="equal">
      <formula>3</formula>
    </cfRule>
    <cfRule type="cellIs" dxfId="133" priority="5" operator="equal">
      <formula>2</formula>
    </cfRule>
    <cfRule type="cellIs" dxfId="132" priority="6" operator="equal">
      <formula>1</formula>
    </cfRule>
  </conditionalFormatting>
  <pageMargins left="0.25" right="0.25" top="0.75" bottom="0.75" header="0.3" footer="0.3"/>
  <pageSetup paperSize="8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05448-3DF8-4C55-840E-BDFA8314A45A}">
  <dimension ref="A1:AF36"/>
  <sheetViews>
    <sheetView view="pageBreakPreview" zoomScale="106" zoomScaleNormal="100" zoomScaleSheetLayoutView="106" workbookViewId="0">
      <pane xSplit="3" ySplit="2" topLeftCell="D11" activePane="bottomRight" state="frozen"/>
      <selection pane="topRight" activeCell="E1" sqref="E1"/>
      <selection pane="bottomLeft" activeCell="A3" sqref="A3"/>
      <selection pane="bottomRight" activeCell="E3" sqref="E3:E36"/>
    </sheetView>
  </sheetViews>
  <sheetFormatPr defaultColWidth="12.6640625" defaultRowHeight="15.75" customHeight="1" x14ac:dyDescent="0.25"/>
  <cols>
    <col min="1" max="1" width="15.6640625" style="1" bestFit="1" customWidth="1"/>
    <col min="2" max="3" width="10.6640625" style="1" customWidth="1"/>
    <col min="4" max="32" width="7.88671875" style="1" customWidth="1"/>
    <col min="33" max="16384" width="12.6640625" style="1"/>
  </cols>
  <sheetData>
    <row r="1" spans="1:32" ht="13.8" x14ac:dyDescent="0.25">
      <c r="A1" s="17"/>
      <c r="B1" s="18"/>
      <c r="C1" s="19"/>
      <c r="D1" s="43" t="s">
        <v>219</v>
      </c>
      <c r="E1" s="47"/>
      <c r="F1" s="44"/>
      <c r="G1" s="43" t="s">
        <v>218</v>
      </c>
      <c r="H1" s="47"/>
      <c r="I1" s="47"/>
      <c r="J1" s="47"/>
      <c r="K1" s="47"/>
      <c r="L1" s="44"/>
      <c r="M1" s="43" t="s">
        <v>220</v>
      </c>
      <c r="N1" s="47"/>
      <c r="O1" s="47"/>
      <c r="P1" s="47"/>
      <c r="Q1" s="47"/>
      <c r="R1" s="44"/>
      <c r="S1" s="43" t="s">
        <v>221</v>
      </c>
      <c r="T1" s="47"/>
      <c r="U1" s="47"/>
      <c r="V1" s="47"/>
      <c r="W1" s="47"/>
      <c r="X1" s="44"/>
      <c r="Y1" s="43" t="s">
        <v>222</v>
      </c>
      <c r="Z1" s="47"/>
      <c r="AA1" s="47"/>
      <c r="AB1" s="47"/>
      <c r="AC1" s="47"/>
      <c r="AD1" s="44"/>
      <c r="AE1" s="43" t="s">
        <v>4</v>
      </c>
      <c r="AF1" s="44"/>
    </row>
    <row r="2" spans="1:32" ht="13.8" x14ac:dyDescent="0.25">
      <c r="A2" s="20" t="s">
        <v>55</v>
      </c>
      <c r="B2" s="45" t="s">
        <v>12</v>
      </c>
      <c r="C2" s="46"/>
      <c r="D2" s="20" t="s">
        <v>225</v>
      </c>
      <c r="E2" s="51" t="s">
        <v>224</v>
      </c>
      <c r="F2" s="26" t="s">
        <v>10</v>
      </c>
      <c r="G2" s="20" t="s">
        <v>0</v>
      </c>
      <c r="H2" s="6" t="s">
        <v>1</v>
      </c>
      <c r="I2" s="6" t="s">
        <v>2</v>
      </c>
      <c r="J2" s="6" t="s">
        <v>223</v>
      </c>
      <c r="K2" s="6" t="s">
        <v>4</v>
      </c>
      <c r="L2" s="26" t="s">
        <v>10</v>
      </c>
      <c r="M2" s="20" t="s">
        <v>6</v>
      </c>
      <c r="N2" s="6" t="s">
        <v>1</v>
      </c>
      <c r="O2" s="6" t="s">
        <v>2</v>
      </c>
      <c r="P2" s="6" t="s">
        <v>223</v>
      </c>
      <c r="Q2" s="6" t="s">
        <v>4</v>
      </c>
      <c r="R2" s="26" t="s">
        <v>10</v>
      </c>
      <c r="S2" s="20" t="s">
        <v>0</v>
      </c>
      <c r="T2" s="6" t="s">
        <v>1</v>
      </c>
      <c r="U2" s="6" t="s">
        <v>2</v>
      </c>
      <c r="V2" s="6" t="s">
        <v>223</v>
      </c>
      <c r="W2" s="6" t="s">
        <v>4</v>
      </c>
      <c r="X2" s="26" t="s">
        <v>10</v>
      </c>
      <c r="Y2" s="20" t="s">
        <v>0</v>
      </c>
      <c r="Z2" s="6" t="s">
        <v>1</v>
      </c>
      <c r="AA2" s="6" t="s">
        <v>2</v>
      </c>
      <c r="AB2" s="6" t="s">
        <v>223</v>
      </c>
      <c r="AC2" s="6" t="s">
        <v>4</v>
      </c>
      <c r="AD2" s="26" t="s">
        <v>10</v>
      </c>
      <c r="AE2" s="36" t="s">
        <v>4</v>
      </c>
      <c r="AF2" s="37" t="s">
        <v>10</v>
      </c>
    </row>
    <row r="3" spans="1:32" ht="13.2" customHeight="1" x14ac:dyDescent="0.3">
      <c r="A3" s="21" t="s">
        <v>65</v>
      </c>
      <c r="B3" s="13" t="s">
        <v>66</v>
      </c>
      <c r="C3" s="22" t="s">
        <v>67</v>
      </c>
      <c r="D3" s="27">
        <v>9</v>
      </c>
      <c r="E3" s="52">
        <f>D3*5</f>
        <v>45</v>
      </c>
      <c r="F3" s="28">
        <v>28</v>
      </c>
      <c r="G3" s="27">
        <v>34</v>
      </c>
      <c r="H3" s="4">
        <v>28</v>
      </c>
      <c r="I3" s="4">
        <v>18</v>
      </c>
      <c r="J3" s="4"/>
      <c r="K3" s="4">
        <v>80</v>
      </c>
      <c r="L3" s="28">
        <v>11</v>
      </c>
      <c r="M3" s="27">
        <v>28</v>
      </c>
      <c r="N3" s="4">
        <v>26</v>
      </c>
      <c r="O3" s="4">
        <v>17</v>
      </c>
      <c r="P3" s="4"/>
      <c r="Q3" s="4">
        <v>71</v>
      </c>
      <c r="R3" s="28">
        <v>17</v>
      </c>
      <c r="S3" s="27">
        <v>38</v>
      </c>
      <c r="T3" s="4">
        <v>28</v>
      </c>
      <c r="U3" s="4">
        <v>18</v>
      </c>
      <c r="V3" s="4"/>
      <c r="W3" s="4">
        <v>84</v>
      </c>
      <c r="X3" s="28">
        <v>8</v>
      </c>
      <c r="Y3" s="27">
        <v>16</v>
      </c>
      <c r="Z3" s="4">
        <v>27</v>
      </c>
      <c r="AA3" s="4">
        <v>19.5</v>
      </c>
      <c r="AB3" s="4"/>
      <c r="AC3" s="4">
        <v>62.5</v>
      </c>
      <c r="AD3" s="28">
        <v>34</v>
      </c>
      <c r="AE3" s="27">
        <v>306.5</v>
      </c>
      <c r="AF3" s="28">
        <v>13</v>
      </c>
    </row>
    <row r="4" spans="1:32" ht="13.2" customHeight="1" x14ac:dyDescent="0.3">
      <c r="A4" s="21" t="s">
        <v>65</v>
      </c>
      <c r="B4" s="13" t="s">
        <v>68</v>
      </c>
      <c r="C4" s="22" t="s">
        <v>69</v>
      </c>
      <c r="D4" s="27">
        <v>14</v>
      </c>
      <c r="E4" s="52">
        <f t="shared" ref="E4:E36" si="0">D4*5</f>
        <v>70</v>
      </c>
      <c r="F4" s="28">
        <v>8</v>
      </c>
      <c r="G4" s="27">
        <v>30</v>
      </c>
      <c r="H4" s="4">
        <v>25</v>
      </c>
      <c r="I4" s="4">
        <v>16</v>
      </c>
      <c r="J4" s="4"/>
      <c r="K4" s="4">
        <v>71</v>
      </c>
      <c r="L4" s="28">
        <v>13</v>
      </c>
      <c r="M4" s="27">
        <v>26</v>
      </c>
      <c r="N4" s="4">
        <v>25</v>
      </c>
      <c r="O4" s="4">
        <v>17</v>
      </c>
      <c r="P4" s="4"/>
      <c r="Q4" s="4">
        <v>68</v>
      </c>
      <c r="R4" s="28">
        <v>22</v>
      </c>
      <c r="S4" s="27">
        <v>28</v>
      </c>
      <c r="T4" s="4">
        <v>24</v>
      </c>
      <c r="U4" s="4">
        <v>15</v>
      </c>
      <c r="V4" s="4"/>
      <c r="W4" s="4">
        <v>67</v>
      </c>
      <c r="X4" s="28">
        <v>22</v>
      </c>
      <c r="Y4" s="27">
        <v>36</v>
      </c>
      <c r="Z4" s="4">
        <v>30</v>
      </c>
      <c r="AA4" s="4">
        <v>19.5</v>
      </c>
      <c r="AB4" s="4"/>
      <c r="AC4" s="4">
        <v>85.5</v>
      </c>
      <c r="AD4" s="28">
        <v>8</v>
      </c>
      <c r="AE4" s="27">
        <v>305.5</v>
      </c>
      <c r="AF4" s="28">
        <v>15</v>
      </c>
    </row>
    <row r="5" spans="1:32" ht="13.2" customHeight="1" x14ac:dyDescent="0.3">
      <c r="A5" s="21" t="s">
        <v>65</v>
      </c>
      <c r="B5" s="13" t="s">
        <v>70</v>
      </c>
      <c r="C5" s="22" t="s">
        <v>71</v>
      </c>
      <c r="D5" s="27">
        <v>7</v>
      </c>
      <c r="E5" s="52">
        <f t="shared" si="0"/>
        <v>35</v>
      </c>
      <c r="F5" s="28">
        <v>31</v>
      </c>
      <c r="G5" s="27">
        <v>18</v>
      </c>
      <c r="H5" s="4">
        <v>18</v>
      </c>
      <c r="I5" s="4">
        <v>14</v>
      </c>
      <c r="J5" s="4"/>
      <c r="K5" s="4">
        <v>50</v>
      </c>
      <c r="L5" s="28">
        <v>32</v>
      </c>
      <c r="M5" s="27">
        <v>32</v>
      </c>
      <c r="N5" s="4">
        <v>26</v>
      </c>
      <c r="O5" s="4">
        <v>15</v>
      </c>
      <c r="P5" s="4"/>
      <c r="Q5" s="4">
        <v>73</v>
      </c>
      <c r="R5" s="28">
        <v>12</v>
      </c>
      <c r="S5" s="27">
        <v>32</v>
      </c>
      <c r="T5" s="4">
        <v>27</v>
      </c>
      <c r="U5" s="4">
        <v>17</v>
      </c>
      <c r="V5" s="4"/>
      <c r="W5" s="4">
        <v>76</v>
      </c>
      <c r="X5" s="28">
        <v>13</v>
      </c>
      <c r="Y5" s="27">
        <v>32</v>
      </c>
      <c r="Z5" s="4">
        <v>28</v>
      </c>
      <c r="AA5" s="4">
        <v>18</v>
      </c>
      <c r="AB5" s="4"/>
      <c r="AC5" s="4">
        <v>78</v>
      </c>
      <c r="AD5" s="28">
        <v>12</v>
      </c>
      <c r="AE5" s="27">
        <v>284</v>
      </c>
      <c r="AF5" s="28">
        <v>26</v>
      </c>
    </row>
    <row r="6" spans="1:32" ht="13.2" customHeight="1" x14ac:dyDescent="0.3">
      <c r="A6" s="21" t="s">
        <v>65</v>
      </c>
      <c r="B6" s="13" t="s">
        <v>72</v>
      </c>
      <c r="C6" s="22" t="s">
        <v>73</v>
      </c>
      <c r="D6" s="27">
        <v>8</v>
      </c>
      <c r="E6" s="52">
        <f t="shared" si="0"/>
        <v>40</v>
      </c>
      <c r="F6" s="28">
        <v>30</v>
      </c>
      <c r="G6" s="27">
        <v>44</v>
      </c>
      <c r="H6" s="4">
        <v>28</v>
      </c>
      <c r="I6" s="4">
        <v>19</v>
      </c>
      <c r="J6" s="4"/>
      <c r="K6" s="4">
        <v>91</v>
      </c>
      <c r="L6" s="28">
        <v>2</v>
      </c>
      <c r="M6" s="27">
        <v>30</v>
      </c>
      <c r="N6" s="4">
        <v>26</v>
      </c>
      <c r="O6" s="4">
        <v>15</v>
      </c>
      <c r="P6" s="4"/>
      <c r="Q6" s="4">
        <v>71</v>
      </c>
      <c r="R6" s="28">
        <v>17</v>
      </c>
      <c r="S6" s="27">
        <v>40</v>
      </c>
      <c r="T6" s="4">
        <v>28</v>
      </c>
      <c r="U6" s="4">
        <v>17</v>
      </c>
      <c r="V6" s="4"/>
      <c r="W6" s="4">
        <v>85</v>
      </c>
      <c r="X6" s="28">
        <v>6</v>
      </c>
      <c r="Y6" s="27">
        <v>40</v>
      </c>
      <c r="Z6" s="4">
        <v>30</v>
      </c>
      <c r="AA6" s="4">
        <v>19.5</v>
      </c>
      <c r="AB6" s="4"/>
      <c r="AC6" s="4">
        <v>89.5</v>
      </c>
      <c r="AD6" s="28">
        <v>5</v>
      </c>
      <c r="AE6" s="27">
        <v>344.5</v>
      </c>
      <c r="AF6" s="28">
        <v>1</v>
      </c>
    </row>
    <row r="7" spans="1:32" ht="13.2" customHeight="1" x14ac:dyDescent="0.3">
      <c r="A7" s="21" t="s">
        <v>174</v>
      </c>
      <c r="B7" s="13" t="s">
        <v>108</v>
      </c>
      <c r="C7" s="22" t="s">
        <v>205</v>
      </c>
      <c r="D7" s="27">
        <v>12</v>
      </c>
      <c r="E7" s="52">
        <f t="shared" si="0"/>
        <v>60</v>
      </c>
      <c r="F7" s="28">
        <v>19</v>
      </c>
      <c r="G7" s="27">
        <v>18</v>
      </c>
      <c r="H7" s="4">
        <v>22</v>
      </c>
      <c r="I7" s="4">
        <v>16</v>
      </c>
      <c r="J7" s="4"/>
      <c r="K7" s="4">
        <v>56</v>
      </c>
      <c r="L7" s="28">
        <v>28</v>
      </c>
      <c r="M7" s="27">
        <v>36</v>
      </c>
      <c r="N7" s="4">
        <v>27</v>
      </c>
      <c r="O7" s="4">
        <v>16</v>
      </c>
      <c r="P7" s="4"/>
      <c r="Q7" s="4">
        <v>79</v>
      </c>
      <c r="R7" s="28">
        <v>4</v>
      </c>
      <c r="S7" s="27">
        <v>24</v>
      </c>
      <c r="T7" s="4">
        <v>27</v>
      </c>
      <c r="U7" s="4">
        <v>18</v>
      </c>
      <c r="V7" s="4"/>
      <c r="W7" s="4">
        <v>69</v>
      </c>
      <c r="X7" s="28">
        <v>18</v>
      </c>
      <c r="Y7" s="27">
        <v>28</v>
      </c>
      <c r="Z7" s="4">
        <v>30</v>
      </c>
      <c r="AA7" s="4">
        <v>19</v>
      </c>
      <c r="AB7" s="4"/>
      <c r="AC7" s="4">
        <v>77</v>
      </c>
      <c r="AD7" s="28">
        <v>14</v>
      </c>
      <c r="AE7" s="27">
        <v>293</v>
      </c>
      <c r="AF7" s="28">
        <v>20</v>
      </c>
    </row>
    <row r="8" spans="1:32" ht="13.2" customHeight="1" x14ac:dyDescent="0.3">
      <c r="A8" s="21" t="s">
        <v>174</v>
      </c>
      <c r="B8" s="13" t="s">
        <v>199</v>
      </c>
      <c r="C8" s="22" t="s">
        <v>200</v>
      </c>
      <c r="D8" s="29">
        <v>11</v>
      </c>
      <c r="E8" s="52">
        <f t="shared" si="0"/>
        <v>55</v>
      </c>
      <c r="F8" s="28">
        <v>22</v>
      </c>
      <c r="G8" s="29">
        <v>28</v>
      </c>
      <c r="H8" s="10">
        <v>17</v>
      </c>
      <c r="I8" s="10">
        <v>12</v>
      </c>
      <c r="J8" s="10"/>
      <c r="K8" s="4">
        <v>57</v>
      </c>
      <c r="L8" s="28">
        <v>26</v>
      </c>
      <c r="M8" s="27">
        <v>34</v>
      </c>
      <c r="N8" s="4">
        <v>24</v>
      </c>
      <c r="O8" s="4">
        <v>14</v>
      </c>
      <c r="P8" s="4">
        <v>-4</v>
      </c>
      <c r="Q8" s="4">
        <v>68</v>
      </c>
      <c r="R8" s="28">
        <v>22</v>
      </c>
      <c r="S8" s="27">
        <v>28</v>
      </c>
      <c r="T8" s="4">
        <v>26</v>
      </c>
      <c r="U8" s="4">
        <v>18</v>
      </c>
      <c r="V8" s="4"/>
      <c r="W8" s="4">
        <v>72</v>
      </c>
      <c r="X8" s="28">
        <v>17</v>
      </c>
      <c r="Y8" s="27">
        <v>36</v>
      </c>
      <c r="Z8" s="4">
        <v>29</v>
      </c>
      <c r="AA8" s="4">
        <v>18</v>
      </c>
      <c r="AB8" s="4"/>
      <c r="AC8" s="4">
        <v>83</v>
      </c>
      <c r="AD8" s="28">
        <v>9</v>
      </c>
      <c r="AE8" s="27">
        <v>291</v>
      </c>
      <c r="AF8" s="28">
        <v>22</v>
      </c>
    </row>
    <row r="9" spans="1:32" ht="13.2" customHeight="1" x14ac:dyDescent="0.3">
      <c r="A9" s="21" t="s">
        <v>174</v>
      </c>
      <c r="B9" s="13" t="s">
        <v>206</v>
      </c>
      <c r="C9" s="22" t="s">
        <v>207</v>
      </c>
      <c r="D9" s="30">
        <v>13</v>
      </c>
      <c r="E9" s="52">
        <f t="shared" si="0"/>
        <v>65</v>
      </c>
      <c r="F9" s="28">
        <v>15</v>
      </c>
      <c r="G9" s="30">
        <v>38</v>
      </c>
      <c r="H9" s="3">
        <v>29</v>
      </c>
      <c r="I9" s="3">
        <v>19</v>
      </c>
      <c r="J9" s="3"/>
      <c r="K9" s="4">
        <v>86</v>
      </c>
      <c r="L9" s="28">
        <v>4</v>
      </c>
      <c r="M9" s="27">
        <v>34</v>
      </c>
      <c r="N9" s="4">
        <v>30</v>
      </c>
      <c r="O9" s="4">
        <v>18</v>
      </c>
      <c r="P9" s="4"/>
      <c r="Q9" s="4">
        <v>82</v>
      </c>
      <c r="R9" s="28">
        <v>2</v>
      </c>
      <c r="S9" s="27">
        <v>38</v>
      </c>
      <c r="T9" s="4">
        <v>31</v>
      </c>
      <c r="U9" s="4">
        <v>19</v>
      </c>
      <c r="V9" s="4"/>
      <c r="W9" s="4">
        <v>88</v>
      </c>
      <c r="X9" s="28">
        <v>3</v>
      </c>
      <c r="Y9" s="27">
        <v>24</v>
      </c>
      <c r="Z9" s="4">
        <v>30</v>
      </c>
      <c r="AA9" s="4">
        <v>19.5</v>
      </c>
      <c r="AB9" s="4"/>
      <c r="AC9" s="4">
        <v>73.5</v>
      </c>
      <c r="AD9" s="28">
        <v>21</v>
      </c>
      <c r="AE9" s="27">
        <v>342.5</v>
      </c>
      <c r="AF9" s="28">
        <v>2</v>
      </c>
    </row>
    <row r="10" spans="1:32" ht="13.2" customHeight="1" x14ac:dyDescent="0.3">
      <c r="A10" s="21" t="s">
        <v>174</v>
      </c>
      <c r="B10" s="13" t="s">
        <v>203</v>
      </c>
      <c r="C10" s="22" t="s">
        <v>204</v>
      </c>
      <c r="D10" s="30">
        <v>11</v>
      </c>
      <c r="E10" s="52">
        <f t="shared" si="0"/>
        <v>55</v>
      </c>
      <c r="F10" s="28">
        <v>22</v>
      </c>
      <c r="G10" s="30">
        <v>34</v>
      </c>
      <c r="H10" s="3">
        <v>30</v>
      </c>
      <c r="I10" s="3">
        <v>19</v>
      </c>
      <c r="J10" s="3"/>
      <c r="K10" s="4">
        <v>83</v>
      </c>
      <c r="L10" s="28">
        <v>6</v>
      </c>
      <c r="M10" s="27">
        <v>28</v>
      </c>
      <c r="N10" s="4">
        <v>30</v>
      </c>
      <c r="O10" s="4">
        <v>19</v>
      </c>
      <c r="P10" s="4"/>
      <c r="Q10" s="4">
        <v>77</v>
      </c>
      <c r="R10" s="28">
        <v>7</v>
      </c>
      <c r="S10" s="27">
        <v>28</v>
      </c>
      <c r="T10" s="4">
        <v>30</v>
      </c>
      <c r="U10" s="4">
        <v>19</v>
      </c>
      <c r="V10" s="4"/>
      <c r="W10" s="4">
        <v>77</v>
      </c>
      <c r="X10" s="28">
        <v>11</v>
      </c>
      <c r="Y10" s="27">
        <v>36</v>
      </c>
      <c r="Z10" s="4">
        <v>29</v>
      </c>
      <c r="AA10" s="4">
        <v>18</v>
      </c>
      <c r="AB10" s="4"/>
      <c r="AC10" s="4">
        <v>83</v>
      </c>
      <c r="AD10" s="28">
        <v>9</v>
      </c>
      <c r="AE10" s="27">
        <v>331</v>
      </c>
      <c r="AF10" s="28">
        <v>5</v>
      </c>
    </row>
    <row r="11" spans="1:32" ht="13.2" customHeight="1" x14ac:dyDescent="0.3">
      <c r="A11" s="21" t="s">
        <v>181</v>
      </c>
      <c r="B11" s="13" t="s">
        <v>201</v>
      </c>
      <c r="C11" s="22" t="s">
        <v>202</v>
      </c>
      <c r="D11" s="30">
        <v>17</v>
      </c>
      <c r="E11" s="52">
        <f t="shared" si="0"/>
        <v>85</v>
      </c>
      <c r="F11" s="28">
        <v>2</v>
      </c>
      <c r="G11" s="30">
        <v>42</v>
      </c>
      <c r="H11" s="3">
        <v>30</v>
      </c>
      <c r="I11" s="3">
        <v>18</v>
      </c>
      <c r="J11" s="3"/>
      <c r="K11" s="4">
        <v>90</v>
      </c>
      <c r="L11" s="28">
        <v>3</v>
      </c>
      <c r="M11" s="27">
        <v>30</v>
      </c>
      <c r="N11" s="4">
        <v>29</v>
      </c>
      <c r="O11" s="4">
        <v>18</v>
      </c>
      <c r="P11" s="4"/>
      <c r="Q11" s="4">
        <v>77</v>
      </c>
      <c r="R11" s="28">
        <v>7</v>
      </c>
      <c r="S11" s="27">
        <v>28</v>
      </c>
      <c r="T11" s="4">
        <v>28</v>
      </c>
      <c r="U11" s="4">
        <v>18</v>
      </c>
      <c r="V11" s="4"/>
      <c r="W11" s="4">
        <v>74</v>
      </c>
      <c r="X11" s="28">
        <v>14</v>
      </c>
      <c r="Y11" s="27">
        <v>16</v>
      </c>
      <c r="Z11" s="4">
        <v>30</v>
      </c>
      <c r="AA11" s="4">
        <v>19</v>
      </c>
      <c r="AB11" s="4"/>
      <c r="AC11" s="4">
        <v>65</v>
      </c>
      <c r="AD11" s="28">
        <v>32</v>
      </c>
      <c r="AE11" s="27">
        <v>323</v>
      </c>
      <c r="AF11" s="28">
        <v>7</v>
      </c>
    </row>
    <row r="12" spans="1:32" ht="13.2" customHeight="1" x14ac:dyDescent="0.3">
      <c r="A12" s="21" t="s">
        <v>181</v>
      </c>
      <c r="B12" s="13" t="s">
        <v>209</v>
      </c>
      <c r="C12" s="22" t="s">
        <v>210</v>
      </c>
      <c r="D12" s="30">
        <v>14</v>
      </c>
      <c r="E12" s="52">
        <f t="shared" si="0"/>
        <v>70</v>
      </c>
      <c r="F12" s="28">
        <v>8</v>
      </c>
      <c r="G12" s="30">
        <v>18</v>
      </c>
      <c r="H12" s="3">
        <v>25</v>
      </c>
      <c r="I12" s="3">
        <v>18</v>
      </c>
      <c r="J12" s="3"/>
      <c r="K12" s="4">
        <v>61</v>
      </c>
      <c r="L12" s="28">
        <v>22</v>
      </c>
      <c r="M12" s="27">
        <v>26</v>
      </c>
      <c r="N12" s="4">
        <v>25</v>
      </c>
      <c r="O12" s="4">
        <v>16</v>
      </c>
      <c r="P12" s="4"/>
      <c r="Q12" s="4">
        <v>67</v>
      </c>
      <c r="R12" s="28">
        <v>24</v>
      </c>
      <c r="S12" s="27">
        <v>32</v>
      </c>
      <c r="T12" s="4">
        <v>24</v>
      </c>
      <c r="U12" s="4">
        <v>17</v>
      </c>
      <c r="V12" s="4"/>
      <c r="W12" s="4">
        <v>73</v>
      </c>
      <c r="X12" s="28">
        <v>16</v>
      </c>
      <c r="Y12" s="27">
        <v>28</v>
      </c>
      <c r="Z12" s="4">
        <v>30</v>
      </c>
      <c r="AA12" s="4">
        <v>19</v>
      </c>
      <c r="AB12" s="4"/>
      <c r="AC12" s="4">
        <v>77</v>
      </c>
      <c r="AD12" s="28">
        <v>14</v>
      </c>
      <c r="AE12" s="27">
        <v>292</v>
      </c>
      <c r="AF12" s="28">
        <v>21</v>
      </c>
    </row>
    <row r="13" spans="1:32" ht="13.2" customHeight="1" x14ac:dyDescent="0.3">
      <c r="A13" s="21" t="s">
        <v>181</v>
      </c>
      <c r="B13" s="13" t="s">
        <v>215</v>
      </c>
      <c r="C13" s="22" t="s">
        <v>214</v>
      </c>
      <c r="D13" s="30">
        <v>15</v>
      </c>
      <c r="E13" s="52">
        <f t="shared" si="0"/>
        <v>75</v>
      </c>
      <c r="F13" s="28">
        <v>6</v>
      </c>
      <c r="G13" s="30">
        <v>44</v>
      </c>
      <c r="H13" s="3">
        <v>30</v>
      </c>
      <c r="I13" s="3">
        <v>19</v>
      </c>
      <c r="J13" s="3"/>
      <c r="K13" s="4">
        <v>93</v>
      </c>
      <c r="L13" s="28">
        <v>1</v>
      </c>
      <c r="M13" s="27">
        <v>30</v>
      </c>
      <c r="N13" s="4">
        <v>28</v>
      </c>
      <c r="O13" s="4">
        <v>18</v>
      </c>
      <c r="P13" s="4"/>
      <c r="Q13" s="4">
        <v>76</v>
      </c>
      <c r="R13" s="28">
        <v>10</v>
      </c>
      <c r="S13" s="27">
        <v>24</v>
      </c>
      <c r="T13" s="4">
        <v>28</v>
      </c>
      <c r="U13" s="4">
        <v>17</v>
      </c>
      <c r="V13" s="4"/>
      <c r="W13" s="4">
        <v>69</v>
      </c>
      <c r="X13" s="28">
        <v>18</v>
      </c>
      <c r="Y13" s="27">
        <v>28</v>
      </c>
      <c r="Z13" s="4">
        <v>30</v>
      </c>
      <c r="AA13" s="4">
        <v>19</v>
      </c>
      <c r="AB13" s="4"/>
      <c r="AC13" s="4">
        <v>77</v>
      </c>
      <c r="AD13" s="28">
        <v>14</v>
      </c>
      <c r="AE13" s="27">
        <v>330</v>
      </c>
      <c r="AF13" s="28">
        <v>6</v>
      </c>
    </row>
    <row r="14" spans="1:32" ht="13.2" customHeight="1" x14ac:dyDescent="0.3">
      <c r="A14" s="21" t="s">
        <v>74</v>
      </c>
      <c r="B14" s="13" t="s">
        <v>75</v>
      </c>
      <c r="C14" s="22" t="s">
        <v>76</v>
      </c>
      <c r="D14" s="30">
        <v>11</v>
      </c>
      <c r="E14" s="52">
        <f t="shared" si="0"/>
        <v>55</v>
      </c>
      <c r="F14" s="28">
        <v>22</v>
      </c>
      <c r="G14" s="30">
        <v>24</v>
      </c>
      <c r="H14" s="3">
        <v>20</v>
      </c>
      <c r="I14" s="3">
        <v>17</v>
      </c>
      <c r="J14" s="3"/>
      <c r="K14" s="4">
        <v>61</v>
      </c>
      <c r="L14" s="28">
        <v>22</v>
      </c>
      <c r="M14" s="27">
        <v>22</v>
      </c>
      <c r="N14" s="4">
        <v>24</v>
      </c>
      <c r="O14" s="4">
        <v>15</v>
      </c>
      <c r="P14" s="4"/>
      <c r="Q14" s="4">
        <v>61</v>
      </c>
      <c r="R14" s="28">
        <v>27</v>
      </c>
      <c r="S14" s="27">
        <v>40</v>
      </c>
      <c r="T14" s="4">
        <v>30</v>
      </c>
      <c r="U14" s="4">
        <v>19</v>
      </c>
      <c r="V14" s="4"/>
      <c r="W14" s="4">
        <v>89</v>
      </c>
      <c r="X14" s="28">
        <v>2</v>
      </c>
      <c r="Y14" s="27">
        <v>24</v>
      </c>
      <c r="Z14" s="4">
        <v>27</v>
      </c>
      <c r="AA14" s="4">
        <v>16</v>
      </c>
      <c r="AB14" s="4"/>
      <c r="AC14" s="4">
        <v>67</v>
      </c>
      <c r="AD14" s="28">
        <v>25</v>
      </c>
      <c r="AE14" s="27">
        <v>289</v>
      </c>
      <c r="AF14" s="28">
        <v>23</v>
      </c>
    </row>
    <row r="15" spans="1:32" ht="13.2" customHeight="1" x14ac:dyDescent="0.3">
      <c r="A15" s="21" t="s">
        <v>74</v>
      </c>
      <c r="B15" s="13" t="s">
        <v>29</v>
      </c>
      <c r="C15" s="22" t="s">
        <v>77</v>
      </c>
      <c r="D15" s="30">
        <v>16</v>
      </c>
      <c r="E15" s="52">
        <f t="shared" si="0"/>
        <v>80</v>
      </c>
      <c r="F15" s="28">
        <v>4</v>
      </c>
      <c r="G15" s="30">
        <v>32</v>
      </c>
      <c r="H15" s="3">
        <v>29</v>
      </c>
      <c r="I15" s="3">
        <v>19</v>
      </c>
      <c r="J15" s="3"/>
      <c r="K15" s="4">
        <v>80</v>
      </c>
      <c r="L15" s="28">
        <v>11</v>
      </c>
      <c r="M15" s="27">
        <v>30</v>
      </c>
      <c r="N15" s="4">
        <v>28</v>
      </c>
      <c r="O15" s="4">
        <v>18</v>
      </c>
      <c r="P15" s="4"/>
      <c r="Q15" s="4">
        <v>76</v>
      </c>
      <c r="R15" s="28">
        <v>10</v>
      </c>
      <c r="S15" s="27">
        <v>18</v>
      </c>
      <c r="T15" s="4">
        <v>25</v>
      </c>
      <c r="U15" s="4">
        <v>16</v>
      </c>
      <c r="V15" s="4"/>
      <c r="W15" s="4">
        <v>59</v>
      </c>
      <c r="X15" s="28">
        <v>30</v>
      </c>
      <c r="Y15" s="27">
        <v>28</v>
      </c>
      <c r="Z15" s="4">
        <v>30</v>
      </c>
      <c r="AA15" s="4">
        <v>19.5</v>
      </c>
      <c r="AB15" s="4"/>
      <c r="AC15" s="4">
        <v>77.5</v>
      </c>
      <c r="AD15" s="28">
        <v>13</v>
      </c>
      <c r="AE15" s="27">
        <v>308.5</v>
      </c>
      <c r="AF15" s="28">
        <v>12</v>
      </c>
    </row>
    <row r="16" spans="1:32" ht="13.2" customHeight="1" x14ac:dyDescent="0.3">
      <c r="A16" s="21" t="s">
        <v>74</v>
      </c>
      <c r="B16" s="13" t="s">
        <v>78</v>
      </c>
      <c r="C16" s="22" t="s">
        <v>79</v>
      </c>
      <c r="D16" s="27">
        <v>13</v>
      </c>
      <c r="E16" s="52">
        <f t="shared" si="0"/>
        <v>65</v>
      </c>
      <c r="F16" s="28">
        <v>15</v>
      </c>
      <c r="G16" s="27">
        <v>34</v>
      </c>
      <c r="H16" s="4">
        <v>29</v>
      </c>
      <c r="I16" s="4">
        <v>19</v>
      </c>
      <c r="J16" s="4"/>
      <c r="K16" s="4">
        <v>82</v>
      </c>
      <c r="L16" s="28">
        <v>7</v>
      </c>
      <c r="M16" s="27">
        <v>22</v>
      </c>
      <c r="N16" s="4">
        <v>25</v>
      </c>
      <c r="O16" s="4">
        <v>18</v>
      </c>
      <c r="P16" s="4"/>
      <c r="Q16" s="4">
        <v>65</v>
      </c>
      <c r="R16" s="28">
        <v>25</v>
      </c>
      <c r="S16" s="27">
        <v>32</v>
      </c>
      <c r="T16" s="4">
        <v>28</v>
      </c>
      <c r="U16" s="4">
        <v>18</v>
      </c>
      <c r="V16" s="4"/>
      <c r="W16" s="4">
        <v>78</v>
      </c>
      <c r="X16" s="28">
        <v>10</v>
      </c>
      <c r="Y16" s="27">
        <v>44</v>
      </c>
      <c r="Z16" s="4">
        <v>31</v>
      </c>
      <c r="AA16" s="4">
        <v>19</v>
      </c>
      <c r="AB16" s="4"/>
      <c r="AC16" s="4">
        <v>94</v>
      </c>
      <c r="AD16" s="28">
        <v>3</v>
      </c>
      <c r="AE16" s="27">
        <v>332</v>
      </c>
      <c r="AF16" s="28">
        <v>4</v>
      </c>
    </row>
    <row r="17" spans="1:32" ht="13.2" customHeight="1" x14ac:dyDescent="0.3">
      <c r="A17" s="21" t="s">
        <v>74</v>
      </c>
      <c r="B17" s="13" t="s">
        <v>80</v>
      </c>
      <c r="C17" s="22" t="s">
        <v>81</v>
      </c>
      <c r="D17" s="27">
        <v>9</v>
      </c>
      <c r="E17" s="52">
        <f t="shared" si="0"/>
        <v>45</v>
      </c>
      <c r="F17" s="28">
        <v>28</v>
      </c>
      <c r="G17" s="27">
        <v>32</v>
      </c>
      <c r="H17" s="4">
        <v>18</v>
      </c>
      <c r="I17" s="4">
        <v>14</v>
      </c>
      <c r="J17" s="4"/>
      <c r="K17" s="4">
        <v>64</v>
      </c>
      <c r="L17" s="28">
        <v>16</v>
      </c>
      <c r="M17" s="27">
        <v>20</v>
      </c>
      <c r="N17" s="4">
        <v>24</v>
      </c>
      <c r="O17" s="4">
        <v>17</v>
      </c>
      <c r="P17" s="4"/>
      <c r="Q17" s="4">
        <v>61</v>
      </c>
      <c r="R17" s="28">
        <v>27</v>
      </c>
      <c r="S17" s="27">
        <v>42</v>
      </c>
      <c r="T17" s="4">
        <v>26</v>
      </c>
      <c r="U17" s="4">
        <v>17</v>
      </c>
      <c r="V17" s="4"/>
      <c r="W17" s="4">
        <v>85</v>
      </c>
      <c r="X17" s="28">
        <v>6</v>
      </c>
      <c r="Y17" s="27">
        <v>36</v>
      </c>
      <c r="Z17" s="4">
        <v>28</v>
      </c>
      <c r="AA17" s="4">
        <v>17</v>
      </c>
      <c r="AB17" s="4"/>
      <c r="AC17" s="4">
        <v>81</v>
      </c>
      <c r="AD17" s="28">
        <v>11</v>
      </c>
      <c r="AE17" s="27">
        <v>300</v>
      </c>
      <c r="AF17" s="28">
        <v>16</v>
      </c>
    </row>
    <row r="18" spans="1:32" ht="13.2" customHeight="1" x14ac:dyDescent="0.3">
      <c r="A18" s="21" t="s">
        <v>82</v>
      </c>
      <c r="B18" s="13" t="s">
        <v>83</v>
      </c>
      <c r="C18" s="22" t="s">
        <v>84</v>
      </c>
      <c r="D18" s="27">
        <v>16</v>
      </c>
      <c r="E18" s="52">
        <f t="shared" si="0"/>
        <v>80</v>
      </c>
      <c r="F18" s="28">
        <v>4</v>
      </c>
      <c r="G18" s="27">
        <v>38</v>
      </c>
      <c r="H18" s="4">
        <v>28</v>
      </c>
      <c r="I18" s="4">
        <v>19</v>
      </c>
      <c r="J18" s="4"/>
      <c r="K18" s="4">
        <v>85</v>
      </c>
      <c r="L18" s="28">
        <v>5</v>
      </c>
      <c r="M18" s="27">
        <v>28</v>
      </c>
      <c r="N18" s="4">
        <v>27</v>
      </c>
      <c r="O18" s="4">
        <v>17</v>
      </c>
      <c r="P18" s="4"/>
      <c r="Q18" s="4">
        <v>72</v>
      </c>
      <c r="R18" s="28">
        <v>13</v>
      </c>
      <c r="S18" s="27">
        <v>24</v>
      </c>
      <c r="T18" s="4">
        <v>24</v>
      </c>
      <c r="U18" s="4">
        <v>16</v>
      </c>
      <c r="V18" s="4"/>
      <c r="W18" s="4">
        <v>64</v>
      </c>
      <c r="X18" s="28">
        <v>25</v>
      </c>
      <c r="Y18" s="27">
        <v>48</v>
      </c>
      <c r="Z18" s="4">
        <v>31</v>
      </c>
      <c r="AA18" s="4">
        <v>19</v>
      </c>
      <c r="AB18" s="4"/>
      <c r="AC18" s="4">
        <v>98</v>
      </c>
      <c r="AD18" s="28">
        <v>1</v>
      </c>
      <c r="AE18" s="27">
        <v>335</v>
      </c>
      <c r="AF18" s="28">
        <v>3</v>
      </c>
    </row>
    <row r="19" spans="1:32" ht="13.2" customHeight="1" x14ac:dyDescent="0.3">
      <c r="A19" s="21" t="s">
        <v>82</v>
      </c>
      <c r="B19" s="13" t="s">
        <v>85</v>
      </c>
      <c r="C19" s="22" t="s">
        <v>86</v>
      </c>
      <c r="D19" s="27">
        <v>18</v>
      </c>
      <c r="E19" s="52">
        <f t="shared" si="0"/>
        <v>90</v>
      </c>
      <c r="F19" s="28">
        <v>1</v>
      </c>
      <c r="G19" s="27">
        <v>32</v>
      </c>
      <c r="H19" s="4">
        <v>22</v>
      </c>
      <c r="I19" s="4">
        <v>15</v>
      </c>
      <c r="J19" s="4"/>
      <c r="K19" s="4">
        <v>69</v>
      </c>
      <c r="L19" s="28">
        <v>15</v>
      </c>
      <c r="M19" s="27">
        <v>24</v>
      </c>
      <c r="N19" s="4">
        <v>25</v>
      </c>
      <c r="O19" s="4">
        <v>16</v>
      </c>
      <c r="P19" s="4"/>
      <c r="Q19" s="4">
        <v>65</v>
      </c>
      <c r="R19" s="28">
        <v>25</v>
      </c>
      <c r="S19" s="27">
        <v>38</v>
      </c>
      <c r="T19" s="4">
        <v>31</v>
      </c>
      <c r="U19" s="4">
        <v>19</v>
      </c>
      <c r="V19" s="4"/>
      <c r="W19" s="4">
        <v>88</v>
      </c>
      <c r="X19" s="28">
        <v>3</v>
      </c>
      <c r="Y19" s="27">
        <v>24</v>
      </c>
      <c r="Z19" s="4">
        <v>28</v>
      </c>
      <c r="AA19" s="4">
        <v>19</v>
      </c>
      <c r="AB19" s="4"/>
      <c r="AC19" s="4">
        <v>71</v>
      </c>
      <c r="AD19" s="28">
        <v>23</v>
      </c>
      <c r="AE19" s="27">
        <v>311</v>
      </c>
      <c r="AF19" s="28">
        <v>10</v>
      </c>
    </row>
    <row r="20" spans="1:32" ht="13.2" customHeight="1" x14ac:dyDescent="0.3">
      <c r="A20" s="21" t="s">
        <v>82</v>
      </c>
      <c r="B20" s="13" t="s">
        <v>30</v>
      </c>
      <c r="C20" s="22" t="s">
        <v>133</v>
      </c>
      <c r="D20" s="27">
        <v>6</v>
      </c>
      <c r="E20" s="52">
        <f t="shared" si="0"/>
        <v>30</v>
      </c>
      <c r="F20" s="28">
        <v>33</v>
      </c>
      <c r="G20" s="27">
        <v>36</v>
      </c>
      <c r="H20" s="4">
        <v>15</v>
      </c>
      <c r="I20" s="4">
        <v>10</v>
      </c>
      <c r="J20" s="4"/>
      <c r="K20" s="4">
        <v>61</v>
      </c>
      <c r="L20" s="28">
        <v>22</v>
      </c>
      <c r="M20" s="27">
        <v>28</v>
      </c>
      <c r="N20" s="4">
        <v>26</v>
      </c>
      <c r="O20" s="4">
        <v>15</v>
      </c>
      <c r="P20" s="4"/>
      <c r="Q20" s="4">
        <v>69</v>
      </c>
      <c r="R20" s="28">
        <v>21</v>
      </c>
      <c r="S20" s="27">
        <v>20</v>
      </c>
      <c r="T20" s="4">
        <v>23</v>
      </c>
      <c r="U20" s="4">
        <v>16</v>
      </c>
      <c r="V20" s="4"/>
      <c r="W20" s="4">
        <v>59</v>
      </c>
      <c r="X20" s="28">
        <v>30</v>
      </c>
      <c r="Y20" s="27">
        <v>44</v>
      </c>
      <c r="Z20" s="4">
        <v>31</v>
      </c>
      <c r="AA20" s="4">
        <v>19</v>
      </c>
      <c r="AB20" s="4"/>
      <c r="AC20" s="4">
        <v>94</v>
      </c>
      <c r="AD20" s="28">
        <v>3</v>
      </c>
      <c r="AE20" s="27">
        <v>289</v>
      </c>
      <c r="AF20" s="28">
        <v>23</v>
      </c>
    </row>
    <row r="21" spans="1:32" ht="13.2" customHeight="1" x14ac:dyDescent="0.3">
      <c r="A21" s="21" t="s">
        <v>82</v>
      </c>
      <c r="B21" s="13" t="s">
        <v>128</v>
      </c>
      <c r="C21" s="22" t="s">
        <v>150</v>
      </c>
      <c r="D21" s="27">
        <v>10</v>
      </c>
      <c r="E21" s="52">
        <f t="shared" si="0"/>
        <v>50</v>
      </c>
      <c r="F21" s="28">
        <v>26</v>
      </c>
      <c r="G21" s="27">
        <v>28</v>
      </c>
      <c r="H21" s="4">
        <v>22</v>
      </c>
      <c r="I21" s="4">
        <v>14</v>
      </c>
      <c r="J21" s="4"/>
      <c r="K21" s="4">
        <v>64</v>
      </c>
      <c r="L21" s="28">
        <v>16</v>
      </c>
      <c r="M21" s="27">
        <v>20</v>
      </c>
      <c r="N21" s="4">
        <v>25</v>
      </c>
      <c r="O21" s="4">
        <v>16</v>
      </c>
      <c r="P21" s="4">
        <v>-2</v>
      </c>
      <c r="Q21" s="4">
        <v>59</v>
      </c>
      <c r="R21" s="28">
        <v>32</v>
      </c>
      <c r="S21" s="27">
        <v>18</v>
      </c>
      <c r="T21" s="4">
        <v>22</v>
      </c>
      <c r="U21" s="4">
        <v>17</v>
      </c>
      <c r="V21" s="4"/>
      <c r="W21" s="4">
        <v>57</v>
      </c>
      <c r="X21" s="28">
        <v>34</v>
      </c>
      <c r="Y21" s="27">
        <v>20</v>
      </c>
      <c r="Z21" s="4">
        <v>30</v>
      </c>
      <c r="AA21" s="4">
        <v>19</v>
      </c>
      <c r="AB21" s="4"/>
      <c r="AC21" s="4">
        <v>69</v>
      </c>
      <c r="AD21" s="28">
        <v>24</v>
      </c>
      <c r="AE21" s="27">
        <v>259</v>
      </c>
      <c r="AF21" s="28">
        <v>33</v>
      </c>
    </row>
    <row r="22" spans="1:32" ht="13.2" customHeight="1" x14ac:dyDescent="0.3">
      <c r="A22" s="21" t="s">
        <v>87</v>
      </c>
      <c r="B22" s="13" t="s">
        <v>211</v>
      </c>
      <c r="C22" s="22" t="s">
        <v>212</v>
      </c>
      <c r="D22" s="27">
        <v>7</v>
      </c>
      <c r="E22" s="52">
        <f t="shared" si="0"/>
        <v>35</v>
      </c>
      <c r="F22" s="28">
        <v>31</v>
      </c>
      <c r="G22" s="27">
        <v>32</v>
      </c>
      <c r="H22" s="4">
        <v>18</v>
      </c>
      <c r="I22" s="4">
        <v>13</v>
      </c>
      <c r="J22" s="4"/>
      <c r="K22" s="4">
        <v>63</v>
      </c>
      <c r="L22" s="28">
        <v>19</v>
      </c>
      <c r="M22" s="27">
        <v>24</v>
      </c>
      <c r="N22" s="4">
        <v>21</v>
      </c>
      <c r="O22" s="4">
        <v>14</v>
      </c>
      <c r="P22" s="4"/>
      <c r="Q22" s="4">
        <v>59</v>
      </c>
      <c r="R22" s="28">
        <v>32</v>
      </c>
      <c r="S22" s="27">
        <v>42</v>
      </c>
      <c r="T22" s="4">
        <v>28</v>
      </c>
      <c r="U22" s="4">
        <v>17</v>
      </c>
      <c r="V22" s="4"/>
      <c r="W22" s="4">
        <v>87</v>
      </c>
      <c r="X22" s="28">
        <v>5</v>
      </c>
      <c r="Y22" s="27">
        <v>20</v>
      </c>
      <c r="Z22" s="4">
        <v>27</v>
      </c>
      <c r="AA22" s="4">
        <v>17</v>
      </c>
      <c r="AB22" s="4"/>
      <c r="AC22" s="4">
        <v>64</v>
      </c>
      <c r="AD22" s="28">
        <v>33</v>
      </c>
      <c r="AE22" s="27">
        <v>280</v>
      </c>
      <c r="AF22" s="28">
        <v>28</v>
      </c>
    </row>
    <row r="23" spans="1:32" ht="13.2" customHeight="1" x14ac:dyDescent="0.3">
      <c r="A23" s="21" t="s">
        <v>87</v>
      </c>
      <c r="B23" s="13" t="s">
        <v>88</v>
      </c>
      <c r="C23" s="22" t="s">
        <v>89</v>
      </c>
      <c r="D23" s="27">
        <v>14</v>
      </c>
      <c r="E23" s="52">
        <f t="shared" si="0"/>
        <v>70</v>
      </c>
      <c r="F23" s="28">
        <v>8</v>
      </c>
      <c r="G23" s="27">
        <v>26</v>
      </c>
      <c r="H23" s="4">
        <v>20</v>
      </c>
      <c r="I23" s="4">
        <v>11</v>
      </c>
      <c r="J23" s="4"/>
      <c r="K23" s="4">
        <v>57</v>
      </c>
      <c r="L23" s="28">
        <v>26</v>
      </c>
      <c r="M23" s="27">
        <v>32</v>
      </c>
      <c r="N23" s="4">
        <v>26</v>
      </c>
      <c r="O23" s="4">
        <v>14</v>
      </c>
      <c r="P23" s="4"/>
      <c r="Q23" s="4">
        <v>72</v>
      </c>
      <c r="R23" s="28">
        <v>13</v>
      </c>
      <c r="S23" s="27">
        <v>26</v>
      </c>
      <c r="T23" s="4">
        <v>26</v>
      </c>
      <c r="U23" s="4">
        <v>17</v>
      </c>
      <c r="V23" s="4"/>
      <c r="W23" s="4">
        <v>69</v>
      </c>
      <c r="X23" s="28">
        <v>18</v>
      </c>
      <c r="Y23" s="27">
        <v>20</v>
      </c>
      <c r="Z23" s="4">
        <v>27</v>
      </c>
      <c r="AA23" s="4">
        <v>19</v>
      </c>
      <c r="AB23" s="4"/>
      <c r="AC23" s="4">
        <v>66</v>
      </c>
      <c r="AD23" s="28">
        <v>28</v>
      </c>
      <c r="AE23" s="27">
        <v>278</v>
      </c>
      <c r="AF23" s="28">
        <v>29</v>
      </c>
    </row>
    <row r="24" spans="1:32" ht="13.2" customHeight="1" x14ac:dyDescent="0.3">
      <c r="A24" s="21" t="s">
        <v>87</v>
      </c>
      <c r="B24" s="13" t="s">
        <v>213</v>
      </c>
      <c r="C24" s="22" t="s">
        <v>138</v>
      </c>
      <c r="D24" s="27">
        <v>13</v>
      </c>
      <c r="E24" s="52">
        <f t="shared" si="0"/>
        <v>65</v>
      </c>
      <c r="F24" s="28">
        <v>15</v>
      </c>
      <c r="G24" s="27">
        <v>36</v>
      </c>
      <c r="H24" s="4">
        <v>15</v>
      </c>
      <c r="I24" s="4">
        <v>12</v>
      </c>
      <c r="J24" s="4"/>
      <c r="K24" s="4">
        <v>63</v>
      </c>
      <c r="L24" s="28">
        <v>19</v>
      </c>
      <c r="M24" s="27">
        <v>24</v>
      </c>
      <c r="N24" s="4">
        <v>21</v>
      </c>
      <c r="O24" s="4">
        <v>15</v>
      </c>
      <c r="P24" s="4"/>
      <c r="Q24" s="4">
        <v>60</v>
      </c>
      <c r="R24" s="28">
        <v>31</v>
      </c>
      <c r="S24" s="27">
        <v>20</v>
      </c>
      <c r="T24" s="4">
        <v>25</v>
      </c>
      <c r="U24" s="4">
        <v>16</v>
      </c>
      <c r="V24" s="4"/>
      <c r="W24" s="4">
        <v>61</v>
      </c>
      <c r="X24" s="28">
        <v>27</v>
      </c>
      <c r="Y24" s="27">
        <v>20</v>
      </c>
      <c r="Z24" s="4">
        <v>28</v>
      </c>
      <c r="AA24" s="4">
        <v>18</v>
      </c>
      <c r="AB24" s="4"/>
      <c r="AC24" s="4">
        <v>66</v>
      </c>
      <c r="AD24" s="28">
        <v>28</v>
      </c>
      <c r="AE24" s="27">
        <v>263</v>
      </c>
      <c r="AF24" s="28">
        <v>32</v>
      </c>
    </row>
    <row r="25" spans="1:32" ht="13.2" customHeight="1" x14ac:dyDescent="0.3">
      <c r="A25" s="21" t="s">
        <v>87</v>
      </c>
      <c r="B25" s="13" t="s">
        <v>91</v>
      </c>
      <c r="C25" s="22" t="s">
        <v>86</v>
      </c>
      <c r="D25" s="29">
        <v>17</v>
      </c>
      <c r="E25" s="52">
        <f t="shared" si="0"/>
        <v>85</v>
      </c>
      <c r="F25" s="28">
        <v>2</v>
      </c>
      <c r="G25" s="29">
        <v>28</v>
      </c>
      <c r="H25" s="10">
        <v>20</v>
      </c>
      <c r="I25" s="10">
        <v>12</v>
      </c>
      <c r="J25" s="10"/>
      <c r="K25" s="4">
        <v>60</v>
      </c>
      <c r="L25" s="28">
        <v>25</v>
      </c>
      <c r="M25" s="27">
        <v>24</v>
      </c>
      <c r="N25" s="4">
        <v>21</v>
      </c>
      <c r="O25" s="4">
        <v>13</v>
      </c>
      <c r="P25" s="4"/>
      <c r="Q25" s="4">
        <v>58</v>
      </c>
      <c r="R25" s="28">
        <v>34</v>
      </c>
      <c r="S25" s="27">
        <v>24</v>
      </c>
      <c r="T25" s="4">
        <v>25</v>
      </c>
      <c r="U25" s="4">
        <v>16</v>
      </c>
      <c r="V25" s="4"/>
      <c r="W25" s="4">
        <v>65</v>
      </c>
      <c r="X25" s="28">
        <v>24</v>
      </c>
      <c r="Y25" s="27">
        <v>20</v>
      </c>
      <c r="Z25" s="4">
        <v>28</v>
      </c>
      <c r="AA25" s="4">
        <v>18</v>
      </c>
      <c r="AB25" s="4"/>
      <c r="AC25" s="4">
        <v>66</v>
      </c>
      <c r="AD25" s="28">
        <v>28</v>
      </c>
      <c r="AE25" s="27">
        <v>266</v>
      </c>
      <c r="AF25" s="28">
        <v>31</v>
      </c>
    </row>
    <row r="26" spans="1:32" ht="13.2" customHeight="1" x14ac:dyDescent="0.3">
      <c r="A26" s="21" t="s">
        <v>92</v>
      </c>
      <c r="B26" s="13" t="s">
        <v>90</v>
      </c>
      <c r="C26" s="22" t="s">
        <v>93</v>
      </c>
      <c r="D26" s="30">
        <v>14</v>
      </c>
      <c r="E26" s="52">
        <f t="shared" si="0"/>
        <v>70</v>
      </c>
      <c r="F26" s="28">
        <v>8</v>
      </c>
      <c r="G26" s="30">
        <v>28</v>
      </c>
      <c r="H26" s="3">
        <v>25</v>
      </c>
      <c r="I26" s="3">
        <v>17</v>
      </c>
      <c r="J26" s="3"/>
      <c r="K26" s="4">
        <v>70</v>
      </c>
      <c r="L26" s="28">
        <v>14</v>
      </c>
      <c r="M26" s="27">
        <v>28</v>
      </c>
      <c r="N26" s="4">
        <v>30</v>
      </c>
      <c r="O26" s="4">
        <v>19</v>
      </c>
      <c r="P26" s="4"/>
      <c r="Q26" s="4">
        <v>77</v>
      </c>
      <c r="R26" s="28">
        <v>7</v>
      </c>
      <c r="S26" s="27">
        <v>32</v>
      </c>
      <c r="T26" s="4">
        <v>29</v>
      </c>
      <c r="U26" s="4">
        <v>18</v>
      </c>
      <c r="V26" s="4"/>
      <c r="W26" s="4">
        <v>79</v>
      </c>
      <c r="X26" s="28">
        <v>9</v>
      </c>
      <c r="Y26" s="27">
        <v>20</v>
      </c>
      <c r="Z26" s="4">
        <v>27</v>
      </c>
      <c r="AA26" s="4">
        <v>19.5</v>
      </c>
      <c r="AB26" s="4"/>
      <c r="AC26" s="4">
        <v>66.5</v>
      </c>
      <c r="AD26" s="28">
        <v>26</v>
      </c>
      <c r="AE26" s="27">
        <v>306.5</v>
      </c>
      <c r="AF26" s="28">
        <v>13</v>
      </c>
    </row>
    <row r="27" spans="1:32" ht="13.2" customHeight="1" x14ac:dyDescent="0.3">
      <c r="A27" s="21" t="s">
        <v>92</v>
      </c>
      <c r="B27" s="13" t="s">
        <v>94</v>
      </c>
      <c r="C27" s="22" t="s">
        <v>95</v>
      </c>
      <c r="D27" s="30">
        <v>15</v>
      </c>
      <c r="E27" s="52">
        <f t="shared" si="0"/>
        <v>75</v>
      </c>
      <c r="F27" s="28">
        <v>6</v>
      </c>
      <c r="G27" s="30">
        <v>30</v>
      </c>
      <c r="H27" s="3">
        <v>31</v>
      </c>
      <c r="I27" s="3">
        <v>20</v>
      </c>
      <c r="J27" s="3"/>
      <c r="K27" s="4">
        <v>81</v>
      </c>
      <c r="L27" s="28">
        <v>8</v>
      </c>
      <c r="M27" s="27">
        <v>28</v>
      </c>
      <c r="N27" s="4">
        <v>24</v>
      </c>
      <c r="O27" s="4">
        <v>18</v>
      </c>
      <c r="P27" s="4"/>
      <c r="Q27" s="4">
        <v>70</v>
      </c>
      <c r="R27" s="28">
        <v>20</v>
      </c>
      <c r="S27" s="27">
        <v>24</v>
      </c>
      <c r="T27" s="4">
        <v>26</v>
      </c>
      <c r="U27" s="4">
        <v>18</v>
      </c>
      <c r="V27" s="4"/>
      <c r="W27" s="4">
        <v>68</v>
      </c>
      <c r="X27" s="28">
        <v>21</v>
      </c>
      <c r="Y27" s="27">
        <v>36</v>
      </c>
      <c r="Z27" s="4">
        <v>31</v>
      </c>
      <c r="AA27" s="4">
        <v>19.5</v>
      </c>
      <c r="AB27" s="4"/>
      <c r="AC27" s="4">
        <v>86.5</v>
      </c>
      <c r="AD27" s="28">
        <v>7</v>
      </c>
      <c r="AE27" s="27">
        <v>320.5</v>
      </c>
      <c r="AF27" s="28">
        <v>8</v>
      </c>
    </row>
    <row r="28" spans="1:32" ht="13.2" customHeight="1" x14ac:dyDescent="0.3">
      <c r="A28" s="21" t="s">
        <v>92</v>
      </c>
      <c r="B28" s="13" t="s">
        <v>101</v>
      </c>
      <c r="C28" s="22" t="s">
        <v>102</v>
      </c>
      <c r="D28" s="30">
        <v>14</v>
      </c>
      <c r="E28" s="52">
        <f t="shared" si="0"/>
        <v>70</v>
      </c>
      <c r="F28" s="28">
        <v>8</v>
      </c>
      <c r="G28" s="30">
        <v>22</v>
      </c>
      <c r="H28" s="3">
        <v>20</v>
      </c>
      <c r="I28" s="3">
        <v>12</v>
      </c>
      <c r="J28" s="3"/>
      <c r="K28" s="4">
        <v>54</v>
      </c>
      <c r="L28" s="28">
        <v>29</v>
      </c>
      <c r="M28" s="27">
        <v>36</v>
      </c>
      <c r="N28" s="4">
        <v>27</v>
      </c>
      <c r="O28" s="4">
        <v>16</v>
      </c>
      <c r="P28" s="4"/>
      <c r="Q28" s="4">
        <v>79</v>
      </c>
      <c r="R28" s="28">
        <v>4</v>
      </c>
      <c r="S28" s="27">
        <v>20</v>
      </c>
      <c r="T28" s="4">
        <v>27</v>
      </c>
      <c r="U28" s="4">
        <v>17</v>
      </c>
      <c r="V28" s="4"/>
      <c r="W28" s="4">
        <v>64</v>
      </c>
      <c r="X28" s="28">
        <v>25</v>
      </c>
      <c r="Y28" s="27">
        <v>28</v>
      </c>
      <c r="Z28" s="4">
        <v>31</v>
      </c>
      <c r="AA28" s="4">
        <v>18</v>
      </c>
      <c r="AB28" s="4"/>
      <c r="AC28" s="4">
        <v>77</v>
      </c>
      <c r="AD28" s="28">
        <v>14</v>
      </c>
      <c r="AE28" s="27">
        <v>288</v>
      </c>
      <c r="AF28" s="28">
        <v>25</v>
      </c>
    </row>
    <row r="29" spans="1:32" ht="13.2" customHeight="1" x14ac:dyDescent="0.3">
      <c r="A29" s="21" t="s">
        <v>92</v>
      </c>
      <c r="B29" s="13" t="s">
        <v>96</v>
      </c>
      <c r="C29" s="22" t="s">
        <v>97</v>
      </c>
      <c r="D29" s="30">
        <v>6</v>
      </c>
      <c r="E29" s="52">
        <f t="shared" si="0"/>
        <v>30</v>
      </c>
      <c r="F29" s="28">
        <v>33</v>
      </c>
      <c r="G29" s="30">
        <v>24</v>
      </c>
      <c r="H29" s="3">
        <v>20</v>
      </c>
      <c r="I29" s="3">
        <v>10</v>
      </c>
      <c r="J29" s="3"/>
      <c r="K29" s="4">
        <v>54</v>
      </c>
      <c r="L29" s="28">
        <v>29</v>
      </c>
      <c r="M29" s="27">
        <v>36</v>
      </c>
      <c r="N29" s="4">
        <v>28</v>
      </c>
      <c r="O29" s="4">
        <v>16</v>
      </c>
      <c r="P29" s="4"/>
      <c r="Q29" s="4">
        <v>80</v>
      </c>
      <c r="R29" s="28">
        <v>3</v>
      </c>
      <c r="S29" s="27">
        <v>40</v>
      </c>
      <c r="T29" s="4">
        <v>32</v>
      </c>
      <c r="U29" s="4">
        <v>19</v>
      </c>
      <c r="V29" s="4"/>
      <c r="W29" s="4">
        <v>91</v>
      </c>
      <c r="X29" s="28">
        <v>1</v>
      </c>
      <c r="Y29" s="27">
        <v>20</v>
      </c>
      <c r="Z29" s="4">
        <v>27</v>
      </c>
      <c r="AA29" s="4">
        <v>19.5</v>
      </c>
      <c r="AB29" s="4"/>
      <c r="AC29" s="4">
        <v>66.5</v>
      </c>
      <c r="AD29" s="28">
        <v>26</v>
      </c>
      <c r="AE29" s="27">
        <v>297.5</v>
      </c>
      <c r="AF29" s="28">
        <v>18</v>
      </c>
    </row>
    <row r="30" spans="1:32" ht="13.2" customHeight="1" x14ac:dyDescent="0.3">
      <c r="A30" s="21" t="s">
        <v>98</v>
      </c>
      <c r="B30" s="13" t="s">
        <v>99</v>
      </c>
      <c r="C30" s="22" t="s">
        <v>100</v>
      </c>
      <c r="D30" s="27">
        <v>12</v>
      </c>
      <c r="E30" s="52">
        <f t="shared" si="0"/>
        <v>60</v>
      </c>
      <c r="F30" s="28">
        <v>19</v>
      </c>
      <c r="G30" s="27">
        <v>18</v>
      </c>
      <c r="H30" s="4">
        <v>12</v>
      </c>
      <c r="I30" s="4">
        <v>10</v>
      </c>
      <c r="J30" s="4"/>
      <c r="K30" s="4">
        <v>40</v>
      </c>
      <c r="L30" s="28">
        <v>34</v>
      </c>
      <c r="M30" s="27">
        <v>30</v>
      </c>
      <c r="N30" s="4">
        <v>28</v>
      </c>
      <c r="O30" s="4">
        <v>13</v>
      </c>
      <c r="P30" s="4"/>
      <c r="Q30" s="4">
        <v>71</v>
      </c>
      <c r="R30" s="28">
        <v>17</v>
      </c>
      <c r="S30" s="27">
        <v>18</v>
      </c>
      <c r="T30" s="4">
        <v>24</v>
      </c>
      <c r="U30" s="4">
        <v>16</v>
      </c>
      <c r="V30" s="4"/>
      <c r="W30" s="4">
        <v>58</v>
      </c>
      <c r="X30" s="28">
        <v>33</v>
      </c>
      <c r="Y30" s="27">
        <v>20</v>
      </c>
      <c r="Z30" s="4">
        <v>27</v>
      </c>
      <c r="AA30" s="4">
        <v>18.5</v>
      </c>
      <c r="AB30" s="4"/>
      <c r="AC30" s="4">
        <v>65.5</v>
      </c>
      <c r="AD30" s="28">
        <v>31</v>
      </c>
      <c r="AE30" s="27">
        <v>246.5</v>
      </c>
      <c r="AF30" s="28">
        <v>34</v>
      </c>
    </row>
    <row r="31" spans="1:32" ht="13.2" customHeight="1" x14ac:dyDescent="0.3">
      <c r="A31" s="21" t="s">
        <v>98</v>
      </c>
      <c r="B31" s="13" t="s">
        <v>103</v>
      </c>
      <c r="C31" s="22" t="s">
        <v>104</v>
      </c>
      <c r="D31" s="27">
        <v>14</v>
      </c>
      <c r="E31" s="52">
        <f t="shared" si="0"/>
        <v>70</v>
      </c>
      <c r="F31" s="28">
        <v>8</v>
      </c>
      <c r="G31" s="27">
        <v>36</v>
      </c>
      <c r="H31" s="4">
        <v>28</v>
      </c>
      <c r="I31" s="4">
        <v>17</v>
      </c>
      <c r="J31" s="4"/>
      <c r="K31" s="4">
        <v>81</v>
      </c>
      <c r="L31" s="28">
        <v>8</v>
      </c>
      <c r="M31" s="27">
        <v>28</v>
      </c>
      <c r="N31" s="4">
        <v>28</v>
      </c>
      <c r="O31" s="4">
        <v>16</v>
      </c>
      <c r="P31" s="4"/>
      <c r="Q31" s="4">
        <v>72</v>
      </c>
      <c r="R31" s="28">
        <v>13</v>
      </c>
      <c r="S31" s="27">
        <v>28</v>
      </c>
      <c r="T31" s="4">
        <v>24</v>
      </c>
      <c r="U31" s="4">
        <v>15</v>
      </c>
      <c r="V31" s="4"/>
      <c r="W31" s="4">
        <v>67</v>
      </c>
      <c r="X31" s="28">
        <v>22</v>
      </c>
      <c r="Y31" s="27">
        <v>32</v>
      </c>
      <c r="Z31" s="4">
        <v>28</v>
      </c>
      <c r="AA31" s="4">
        <v>17</v>
      </c>
      <c r="AB31" s="4"/>
      <c r="AC31" s="4">
        <v>77</v>
      </c>
      <c r="AD31" s="28">
        <v>14</v>
      </c>
      <c r="AE31" s="27">
        <v>311</v>
      </c>
      <c r="AF31" s="28">
        <v>10</v>
      </c>
    </row>
    <row r="32" spans="1:32" ht="13.2" customHeight="1" x14ac:dyDescent="0.3">
      <c r="A32" s="21" t="s">
        <v>98</v>
      </c>
      <c r="B32" s="13" t="s">
        <v>27</v>
      </c>
      <c r="C32" s="22" t="s">
        <v>111</v>
      </c>
      <c r="D32" s="29">
        <v>11</v>
      </c>
      <c r="E32" s="52">
        <f t="shared" si="0"/>
        <v>55</v>
      </c>
      <c r="F32" s="28">
        <v>22</v>
      </c>
      <c r="G32" s="29">
        <v>22</v>
      </c>
      <c r="H32" s="10">
        <v>17</v>
      </c>
      <c r="I32" s="10">
        <v>11</v>
      </c>
      <c r="J32" s="10"/>
      <c r="K32" s="4">
        <v>50</v>
      </c>
      <c r="L32" s="28">
        <v>32</v>
      </c>
      <c r="M32" s="27">
        <v>38</v>
      </c>
      <c r="N32" s="4">
        <v>29</v>
      </c>
      <c r="O32" s="4">
        <v>18</v>
      </c>
      <c r="P32" s="4"/>
      <c r="Q32" s="4">
        <v>85</v>
      </c>
      <c r="R32" s="28">
        <v>1</v>
      </c>
      <c r="S32" s="27">
        <v>20</v>
      </c>
      <c r="T32" s="4">
        <v>23</v>
      </c>
      <c r="U32" s="4">
        <v>16</v>
      </c>
      <c r="V32" s="4"/>
      <c r="W32" s="4">
        <v>59</v>
      </c>
      <c r="X32" s="28">
        <v>30</v>
      </c>
      <c r="Y32" s="27">
        <v>44</v>
      </c>
      <c r="Z32" s="4">
        <v>31</v>
      </c>
      <c r="AA32" s="4">
        <v>19.5</v>
      </c>
      <c r="AB32" s="4"/>
      <c r="AC32" s="4">
        <v>94.5</v>
      </c>
      <c r="AD32" s="28">
        <v>2</v>
      </c>
      <c r="AE32" s="27">
        <v>299.5</v>
      </c>
      <c r="AF32" s="28">
        <v>17</v>
      </c>
    </row>
    <row r="33" spans="1:32" ht="13.2" customHeight="1" x14ac:dyDescent="0.3">
      <c r="A33" s="21" t="s">
        <v>98</v>
      </c>
      <c r="B33" s="13" t="s">
        <v>105</v>
      </c>
      <c r="C33" s="22" t="s">
        <v>106</v>
      </c>
      <c r="D33" s="30">
        <v>12</v>
      </c>
      <c r="E33" s="52">
        <f t="shared" si="0"/>
        <v>60</v>
      </c>
      <c r="F33" s="28">
        <v>19</v>
      </c>
      <c r="G33" s="30">
        <v>34</v>
      </c>
      <c r="H33" s="3">
        <v>25</v>
      </c>
      <c r="I33" s="3">
        <v>22</v>
      </c>
      <c r="J33" s="3"/>
      <c r="K33" s="4">
        <v>81</v>
      </c>
      <c r="L33" s="28">
        <v>8</v>
      </c>
      <c r="M33" s="27">
        <v>22</v>
      </c>
      <c r="N33" s="4">
        <v>25</v>
      </c>
      <c r="O33" s="4">
        <v>14</v>
      </c>
      <c r="P33" s="4"/>
      <c r="Q33" s="4">
        <v>61</v>
      </c>
      <c r="R33" s="28">
        <v>27</v>
      </c>
      <c r="S33" s="27">
        <v>32</v>
      </c>
      <c r="T33" s="4">
        <v>25</v>
      </c>
      <c r="U33" s="4">
        <v>17</v>
      </c>
      <c r="V33" s="4"/>
      <c r="W33" s="4">
        <v>74</v>
      </c>
      <c r="X33" s="28">
        <v>14</v>
      </c>
      <c r="Y33" s="27">
        <v>40</v>
      </c>
      <c r="Z33" s="4">
        <v>31</v>
      </c>
      <c r="AA33" s="4">
        <v>17</v>
      </c>
      <c r="AB33" s="4"/>
      <c r="AC33" s="4">
        <v>88</v>
      </c>
      <c r="AD33" s="28">
        <v>6</v>
      </c>
      <c r="AE33" s="27">
        <v>316</v>
      </c>
      <c r="AF33" s="28">
        <v>9</v>
      </c>
    </row>
    <row r="34" spans="1:32" ht="13.2" customHeight="1" x14ac:dyDescent="0.3">
      <c r="A34" s="21" t="s">
        <v>107</v>
      </c>
      <c r="B34" s="13" t="s">
        <v>108</v>
      </c>
      <c r="C34" s="22" t="s">
        <v>109</v>
      </c>
      <c r="D34" s="30">
        <v>10</v>
      </c>
      <c r="E34" s="52">
        <f t="shared" si="0"/>
        <v>50</v>
      </c>
      <c r="F34" s="28">
        <v>26</v>
      </c>
      <c r="G34" s="30">
        <v>24</v>
      </c>
      <c r="H34" s="3">
        <v>20</v>
      </c>
      <c r="I34" s="3">
        <v>10</v>
      </c>
      <c r="J34" s="3"/>
      <c r="K34" s="4">
        <v>54</v>
      </c>
      <c r="L34" s="28">
        <v>29</v>
      </c>
      <c r="M34" s="27">
        <v>36</v>
      </c>
      <c r="N34" s="4">
        <v>26</v>
      </c>
      <c r="O34" s="4">
        <v>16</v>
      </c>
      <c r="P34" s="4"/>
      <c r="Q34" s="4">
        <v>78</v>
      </c>
      <c r="R34" s="28">
        <v>6</v>
      </c>
      <c r="S34" s="27">
        <v>34</v>
      </c>
      <c r="T34" s="4">
        <v>26</v>
      </c>
      <c r="U34" s="4">
        <v>17</v>
      </c>
      <c r="V34" s="4"/>
      <c r="W34" s="4">
        <v>77</v>
      </c>
      <c r="X34" s="28">
        <v>11</v>
      </c>
      <c r="Y34" s="27">
        <v>28</v>
      </c>
      <c r="Z34" s="4">
        <v>29</v>
      </c>
      <c r="AA34" s="4">
        <v>19</v>
      </c>
      <c r="AB34" s="4"/>
      <c r="AC34" s="4">
        <v>76</v>
      </c>
      <c r="AD34" s="28">
        <v>19</v>
      </c>
      <c r="AE34" s="27">
        <v>295</v>
      </c>
      <c r="AF34" s="28">
        <v>19</v>
      </c>
    </row>
    <row r="35" spans="1:32" ht="13.2" customHeight="1" x14ac:dyDescent="0.3">
      <c r="A35" s="21" t="s">
        <v>107</v>
      </c>
      <c r="B35" s="13" t="s">
        <v>21</v>
      </c>
      <c r="C35" s="22" t="s">
        <v>110</v>
      </c>
      <c r="D35" s="30">
        <v>14</v>
      </c>
      <c r="E35" s="52">
        <f t="shared" si="0"/>
        <v>70</v>
      </c>
      <c r="F35" s="28">
        <v>8</v>
      </c>
      <c r="G35" s="30">
        <v>32</v>
      </c>
      <c r="H35" s="3">
        <v>18</v>
      </c>
      <c r="I35" s="3">
        <v>12</v>
      </c>
      <c r="J35" s="3"/>
      <c r="K35" s="4">
        <v>62</v>
      </c>
      <c r="L35" s="28">
        <v>21</v>
      </c>
      <c r="M35" s="27">
        <v>24</v>
      </c>
      <c r="N35" s="4">
        <v>22</v>
      </c>
      <c r="O35" s="4">
        <v>15</v>
      </c>
      <c r="P35" s="4"/>
      <c r="Q35" s="4">
        <v>61</v>
      </c>
      <c r="R35" s="28">
        <v>27</v>
      </c>
      <c r="S35" s="27">
        <v>24</v>
      </c>
      <c r="T35" s="4">
        <v>22</v>
      </c>
      <c r="U35" s="4">
        <v>14</v>
      </c>
      <c r="V35" s="4"/>
      <c r="W35" s="4">
        <v>60</v>
      </c>
      <c r="X35" s="28">
        <v>29</v>
      </c>
      <c r="Y35" s="27">
        <v>32</v>
      </c>
      <c r="Z35" s="4">
        <v>26</v>
      </c>
      <c r="AA35" s="4">
        <v>17</v>
      </c>
      <c r="AB35" s="4"/>
      <c r="AC35" s="4">
        <v>75</v>
      </c>
      <c r="AD35" s="28">
        <v>20</v>
      </c>
      <c r="AE35" s="27">
        <v>272</v>
      </c>
      <c r="AF35" s="28">
        <v>30</v>
      </c>
    </row>
    <row r="36" spans="1:32" ht="13.2" customHeight="1" thickBot="1" x14ac:dyDescent="0.35">
      <c r="A36" s="23" t="s">
        <v>107</v>
      </c>
      <c r="B36" s="24" t="s">
        <v>96</v>
      </c>
      <c r="C36" s="25" t="s">
        <v>112</v>
      </c>
      <c r="D36" s="31">
        <v>13</v>
      </c>
      <c r="E36" s="52">
        <f t="shared" si="0"/>
        <v>65</v>
      </c>
      <c r="F36" s="32">
        <v>15</v>
      </c>
      <c r="G36" s="31">
        <v>32</v>
      </c>
      <c r="H36" s="33">
        <v>20</v>
      </c>
      <c r="I36" s="33">
        <v>12</v>
      </c>
      <c r="J36" s="33"/>
      <c r="K36" s="34">
        <v>64</v>
      </c>
      <c r="L36" s="32">
        <v>16</v>
      </c>
      <c r="M36" s="35">
        <v>32</v>
      </c>
      <c r="N36" s="34">
        <v>25</v>
      </c>
      <c r="O36" s="34">
        <v>15</v>
      </c>
      <c r="P36" s="34"/>
      <c r="Q36" s="34">
        <v>72</v>
      </c>
      <c r="R36" s="32">
        <v>13</v>
      </c>
      <c r="S36" s="35">
        <v>20</v>
      </c>
      <c r="T36" s="34">
        <v>25</v>
      </c>
      <c r="U36" s="34">
        <v>16</v>
      </c>
      <c r="V36" s="34"/>
      <c r="W36" s="34">
        <v>61</v>
      </c>
      <c r="X36" s="32">
        <v>27</v>
      </c>
      <c r="Y36" s="35">
        <v>28</v>
      </c>
      <c r="Z36" s="34">
        <v>26</v>
      </c>
      <c r="AA36" s="34">
        <v>18</v>
      </c>
      <c r="AB36" s="34"/>
      <c r="AC36" s="34">
        <v>72</v>
      </c>
      <c r="AD36" s="32">
        <v>22</v>
      </c>
      <c r="AE36" s="35">
        <v>282</v>
      </c>
      <c r="AF36" s="32">
        <v>27</v>
      </c>
    </row>
  </sheetData>
  <autoFilter ref="A2:AF36" xr:uid="{CAA05448-3DF8-4C55-840E-BDFA8314A45A}">
    <filterColumn colId="1" showButton="0"/>
  </autoFilter>
  <mergeCells count="7">
    <mergeCell ref="D1:F1"/>
    <mergeCell ref="B2:C2"/>
    <mergeCell ref="AE1:AF1"/>
    <mergeCell ref="G1:L1"/>
    <mergeCell ref="M1:R1"/>
    <mergeCell ref="S1:X1"/>
    <mergeCell ref="Y1:AD1"/>
  </mergeCells>
  <conditionalFormatting sqref="F2:F1048576 L3:L36 R3:R36 X3:X36 AD3:AD36 AF3:AF36">
    <cfRule type="cellIs" dxfId="131" priority="4" operator="equal">
      <formula>3</formula>
    </cfRule>
    <cfRule type="cellIs" dxfId="130" priority="5" operator="equal">
      <formula>2</formula>
    </cfRule>
    <cfRule type="cellIs" dxfId="129" priority="6" operator="equal">
      <formula>1</formula>
    </cfRule>
  </conditionalFormatting>
  <pageMargins left="0.25" right="0.25" top="0.75" bottom="0.75" header="0.3" footer="0.3"/>
  <pageSetup paperSize="8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9216F-9025-4212-B595-E65D86C10B62}">
  <dimension ref="A1:AP18"/>
  <sheetViews>
    <sheetView workbookViewId="0">
      <selection activeCell="B3" sqref="B3"/>
    </sheetView>
  </sheetViews>
  <sheetFormatPr defaultColWidth="12.6640625" defaultRowHeight="15.75" customHeight="1" x14ac:dyDescent="0.25"/>
  <cols>
    <col min="1" max="1" width="15.6640625" style="1" bestFit="1" customWidth="1"/>
    <col min="2" max="2" width="8.21875" style="1" bestFit="1" customWidth="1"/>
    <col min="3" max="3" width="5.33203125" style="1" bestFit="1" customWidth="1"/>
    <col min="4" max="4" width="7.33203125" style="1" bestFit="1" customWidth="1"/>
    <col min="5" max="5" width="15.6640625" style="1" bestFit="1" customWidth="1"/>
    <col min="6" max="6" width="8.21875" style="1" bestFit="1" customWidth="1"/>
    <col min="7" max="7" width="6.44140625" style="1" bestFit="1" customWidth="1"/>
    <col min="8" max="8" width="7.88671875" style="1" bestFit="1" customWidth="1"/>
    <col min="9" max="9" width="10.33203125" style="1" bestFit="1" customWidth="1"/>
    <col min="10" max="11" width="4.88671875" style="1" bestFit="1" customWidth="1"/>
    <col min="12" max="12" width="7.33203125" style="1" bestFit="1" customWidth="1"/>
    <col min="13" max="13" width="15.6640625" style="1" bestFit="1" customWidth="1"/>
    <col min="14" max="14" width="8.21875" style="1" bestFit="1" customWidth="1"/>
    <col min="15" max="15" width="6.88671875" style="1" bestFit="1" customWidth="1"/>
    <col min="16" max="16" width="7.88671875" style="1" bestFit="1" customWidth="1"/>
    <col min="17" max="17" width="10.33203125" style="1" bestFit="1" customWidth="1"/>
    <col min="18" max="19" width="4.88671875" style="1" bestFit="1" customWidth="1"/>
    <col min="20" max="20" width="7.33203125" style="1" bestFit="1" customWidth="1"/>
    <col min="21" max="21" width="15.6640625" style="1" bestFit="1" customWidth="1"/>
    <col min="22" max="22" width="8.21875" style="1" bestFit="1" customWidth="1"/>
    <col min="23" max="23" width="6.44140625" style="1" bestFit="1" customWidth="1"/>
    <col min="24" max="24" width="7.88671875" style="1" bestFit="1" customWidth="1"/>
    <col min="25" max="25" width="10.33203125" style="1" bestFit="1" customWidth="1"/>
    <col min="26" max="27" width="4.88671875" style="1" bestFit="1" customWidth="1"/>
    <col min="28" max="28" width="7.33203125" style="1" bestFit="1" customWidth="1"/>
    <col min="29" max="29" width="15.6640625" style="1" bestFit="1" customWidth="1"/>
    <col min="30" max="30" width="8.21875" style="1" bestFit="1" customWidth="1"/>
    <col min="31" max="31" width="6.44140625" style="1" bestFit="1" customWidth="1"/>
    <col min="32" max="32" width="7.88671875" style="1" bestFit="1" customWidth="1"/>
    <col min="33" max="33" width="10.33203125" style="1" bestFit="1" customWidth="1"/>
    <col min="34" max="34" width="4.88671875" style="1" bestFit="1" customWidth="1"/>
    <col min="35" max="35" width="5" style="1" bestFit="1" customWidth="1"/>
    <col min="36" max="36" width="7.33203125" style="1" bestFit="1" customWidth="1"/>
    <col min="37" max="37" width="15.6640625" style="1" bestFit="1" customWidth="1"/>
    <col min="38" max="38" width="8.21875" style="1" bestFit="1" customWidth="1"/>
    <col min="39" max="39" width="6" style="1" bestFit="1" customWidth="1"/>
    <col min="40" max="40" width="4.88671875" style="1" bestFit="1" customWidth="1"/>
    <col min="41" max="41" width="12.6640625" style="1"/>
    <col min="42" max="42" width="7.5546875" style="1" bestFit="1" customWidth="1"/>
    <col min="43" max="16384" width="12.6640625" style="1"/>
  </cols>
  <sheetData>
    <row r="1" spans="1:42" ht="15.75" customHeight="1" x14ac:dyDescent="0.25">
      <c r="A1" s="45" t="s">
        <v>13</v>
      </c>
      <c r="B1" s="49"/>
      <c r="C1" s="49"/>
      <c r="D1" s="50"/>
      <c r="E1" s="45" t="s">
        <v>14</v>
      </c>
      <c r="F1" s="49"/>
      <c r="G1" s="49"/>
      <c r="H1" s="49"/>
      <c r="I1" s="49"/>
      <c r="J1" s="49"/>
      <c r="K1" s="49"/>
      <c r="L1" s="50"/>
      <c r="M1" s="45" t="s">
        <v>15</v>
      </c>
      <c r="N1" s="49"/>
      <c r="O1" s="49"/>
      <c r="P1" s="49"/>
      <c r="Q1" s="49"/>
      <c r="R1" s="49"/>
      <c r="S1" s="49"/>
      <c r="T1" s="50"/>
      <c r="U1" s="45" t="s">
        <v>16</v>
      </c>
      <c r="V1" s="49"/>
      <c r="W1" s="49"/>
      <c r="X1" s="49"/>
      <c r="Y1" s="49"/>
      <c r="Z1" s="49"/>
      <c r="AA1" s="49"/>
      <c r="AB1" s="50"/>
      <c r="AC1" s="45" t="s">
        <v>17</v>
      </c>
      <c r="AD1" s="49"/>
      <c r="AE1" s="49"/>
      <c r="AF1" s="49"/>
      <c r="AG1" s="49"/>
      <c r="AH1" s="49"/>
      <c r="AI1" s="49"/>
      <c r="AJ1" s="50"/>
      <c r="AK1" s="48" t="s">
        <v>18</v>
      </c>
      <c r="AL1" s="48"/>
      <c r="AM1" s="48"/>
      <c r="AN1" s="48"/>
      <c r="AO1" s="48"/>
      <c r="AP1" s="48"/>
    </row>
    <row r="2" spans="1:42" ht="13.8" x14ac:dyDescent="0.25">
      <c r="A2" s="6" t="s">
        <v>11</v>
      </c>
      <c r="B2" s="6" t="s">
        <v>12</v>
      </c>
      <c r="C2" s="6" t="s">
        <v>9</v>
      </c>
      <c r="D2" s="6" t="s">
        <v>10</v>
      </c>
      <c r="E2" s="6" t="s">
        <v>11</v>
      </c>
      <c r="F2" s="6" t="s">
        <v>12</v>
      </c>
      <c r="G2" s="6" t="s">
        <v>0</v>
      </c>
      <c r="H2" s="6" t="s">
        <v>1</v>
      </c>
      <c r="I2" s="6" t="s">
        <v>2</v>
      </c>
      <c r="J2" s="6" t="s">
        <v>3</v>
      </c>
      <c r="K2" s="6" t="s">
        <v>4</v>
      </c>
      <c r="L2" s="6" t="s">
        <v>10</v>
      </c>
      <c r="M2" s="6" t="s">
        <v>11</v>
      </c>
      <c r="N2" s="6" t="s">
        <v>12</v>
      </c>
      <c r="O2" s="6" t="s">
        <v>6</v>
      </c>
      <c r="P2" s="6" t="s">
        <v>1</v>
      </c>
      <c r="Q2" s="6" t="s">
        <v>2</v>
      </c>
      <c r="R2" s="6" t="s">
        <v>3</v>
      </c>
      <c r="S2" s="6" t="s">
        <v>4</v>
      </c>
      <c r="T2" s="6" t="s">
        <v>10</v>
      </c>
      <c r="U2" s="6" t="s">
        <v>11</v>
      </c>
      <c r="V2" s="6" t="s">
        <v>12</v>
      </c>
      <c r="W2" s="6" t="s">
        <v>0</v>
      </c>
      <c r="X2" s="6" t="s">
        <v>1</v>
      </c>
      <c r="Y2" s="6" t="s">
        <v>2</v>
      </c>
      <c r="Z2" s="6" t="s">
        <v>3</v>
      </c>
      <c r="AA2" s="6" t="s">
        <v>4</v>
      </c>
      <c r="AB2" s="6" t="s">
        <v>10</v>
      </c>
      <c r="AC2" s="6" t="s">
        <v>11</v>
      </c>
      <c r="AD2" s="6" t="s">
        <v>12</v>
      </c>
      <c r="AE2" s="6" t="s">
        <v>0</v>
      </c>
      <c r="AF2" s="6" t="s">
        <v>1</v>
      </c>
      <c r="AG2" s="6" t="s">
        <v>2</v>
      </c>
      <c r="AH2" s="6" t="s">
        <v>3</v>
      </c>
      <c r="AI2" s="6" t="s">
        <v>4</v>
      </c>
      <c r="AJ2" s="6" t="s">
        <v>10</v>
      </c>
      <c r="AK2" s="7" t="s">
        <v>11</v>
      </c>
      <c r="AL2" s="7" t="s">
        <v>12</v>
      </c>
      <c r="AM2" s="7" t="s">
        <v>4</v>
      </c>
      <c r="AN2" s="7" t="s">
        <v>5</v>
      </c>
      <c r="AO2" s="8"/>
      <c r="AP2" s="7" t="s">
        <v>7</v>
      </c>
    </row>
    <row r="3" spans="1:42" ht="15.75" customHeight="1" x14ac:dyDescent="0.25">
      <c r="A3" s="3" t="s">
        <v>34</v>
      </c>
      <c r="B3" s="4" t="s">
        <v>19</v>
      </c>
      <c r="C3" s="4">
        <v>12</v>
      </c>
      <c r="D3" s="5">
        <f t="shared" ref="D3:D17" si="0">RANK(C3,$C$3:$C$17)</f>
        <v>11</v>
      </c>
      <c r="E3" s="4" t="str">
        <f>A3</f>
        <v>Bolton by Bowland</v>
      </c>
      <c r="F3" s="4" t="str">
        <f>B3</f>
        <v>Johanna</v>
      </c>
      <c r="G3" s="4">
        <v>20</v>
      </c>
      <c r="H3" s="4">
        <v>16</v>
      </c>
      <c r="I3" s="4">
        <v>10</v>
      </c>
      <c r="J3" s="4">
        <v>7</v>
      </c>
      <c r="K3" s="4">
        <f t="shared" ref="K3:K17" si="1">SUM(G3:J3)</f>
        <v>53</v>
      </c>
      <c r="L3" s="5">
        <f t="shared" ref="L3:L17" si="2">RANK(K3,$K$3:$K$17)</f>
        <v>11</v>
      </c>
      <c r="M3" s="4" t="str">
        <f>A3</f>
        <v>Bolton by Bowland</v>
      </c>
      <c r="N3" s="4" t="str">
        <f>B3</f>
        <v>Johanna</v>
      </c>
      <c r="O3" s="4">
        <v>21</v>
      </c>
      <c r="P3" s="4">
        <v>17</v>
      </c>
      <c r="Q3" s="4">
        <v>12</v>
      </c>
      <c r="R3" s="4">
        <v>7</v>
      </c>
      <c r="S3" s="4">
        <f t="shared" ref="S3:S17" si="3">SUM(O3:R3)</f>
        <v>57</v>
      </c>
      <c r="T3" s="5">
        <f t="shared" ref="T3:T17" si="4">RANK(S3,$S$3:$S$17)</f>
        <v>7</v>
      </c>
      <c r="U3" s="4" t="str">
        <f>A3</f>
        <v>Bolton by Bowland</v>
      </c>
      <c r="V3" s="4" t="str">
        <f>B3</f>
        <v>Johanna</v>
      </c>
      <c r="W3" s="4">
        <v>43</v>
      </c>
      <c r="X3" s="4">
        <v>20</v>
      </c>
      <c r="Y3" s="4">
        <v>10</v>
      </c>
      <c r="Z3" s="4">
        <v>8</v>
      </c>
      <c r="AA3" s="4">
        <f t="shared" ref="AA3:AA17" si="5">SUM(W3:Z3)</f>
        <v>81</v>
      </c>
      <c r="AB3" s="5">
        <f t="shared" ref="AB3:AB17" si="6">RANK(AA3,$AA$3:$AA$17)</f>
        <v>9</v>
      </c>
      <c r="AC3" s="4" t="str">
        <f>A3</f>
        <v>Bolton by Bowland</v>
      </c>
      <c r="AD3" s="4" t="str">
        <f>B3</f>
        <v>Johanna</v>
      </c>
      <c r="AE3" s="4">
        <v>50</v>
      </c>
      <c r="AF3" s="4">
        <v>23</v>
      </c>
      <c r="AG3" s="4">
        <v>13</v>
      </c>
      <c r="AH3" s="4">
        <v>8</v>
      </c>
      <c r="AI3" s="4">
        <f t="shared" ref="AI3:AI17" si="7">SUM(AE3:AH3)</f>
        <v>94</v>
      </c>
      <c r="AJ3" s="5">
        <f t="shared" ref="AJ3:AJ17" si="8">RANK(AI3,$AI$3:$AI$17)</f>
        <v>5</v>
      </c>
      <c r="AK3" s="4" t="str">
        <f>A3</f>
        <v>Bolton by Bowland</v>
      </c>
      <c r="AL3" s="4" t="str">
        <f>B3</f>
        <v>Johanna</v>
      </c>
      <c r="AM3" s="4">
        <f t="shared" ref="AM3:AM17" si="9">SUM(C3+K3+S3+AA3+AI3)</f>
        <v>297</v>
      </c>
      <c r="AN3" s="5">
        <f t="shared" ref="AN3:AN17" si="10">RANK(AM3,$AM$3:$AM$17)</f>
        <v>10</v>
      </c>
      <c r="AP3" s="4">
        <f t="shared" ref="AP3:AP17" si="11">H3+I3+J3+P3+Q3+R3+X3+Y3+Z3+AF3+AG3+AH3</f>
        <v>151</v>
      </c>
    </row>
    <row r="4" spans="1:42" ht="15.75" customHeight="1" x14ac:dyDescent="0.25">
      <c r="A4" s="3" t="s">
        <v>35</v>
      </c>
      <c r="B4" s="4" t="s">
        <v>20</v>
      </c>
      <c r="C4" s="4">
        <v>20</v>
      </c>
      <c r="D4" s="5">
        <f t="shared" si="0"/>
        <v>1</v>
      </c>
      <c r="E4" s="4" t="str">
        <f t="shared" ref="E4:F17" si="12">A4</f>
        <v>Chipping</v>
      </c>
      <c r="F4" s="4" t="str">
        <f t="shared" si="12"/>
        <v>Evie</v>
      </c>
      <c r="G4" s="4">
        <v>47</v>
      </c>
      <c r="H4" s="4">
        <v>22</v>
      </c>
      <c r="I4" s="4">
        <v>13</v>
      </c>
      <c r="J4" s="4">
        <v>8</v>
      </c>
      <c r="K4" s="4">
        <f t="shared" si="1"/>
        <v>90</v>
      </c>
      <c r="L4" s="5">
        <f t="shared" si="2"/>
        <v>4</v>
      </c>
      <c r="M4" s="4" t="str">
        <f t="shared" ref="M4:N17" si="13">A4</f>
        <v>Chipping</v>
      </c>
      <c r="N4" s="4" t="str">
        <f t="shared" si="13"/>
        <v>Evie</v>
      </c>
      <c r="O4" s="4">
        <v>50</v>
      </c>
      <c r="P4" s="4">
        <v>17</v>
      </c>
      <c r="Q4" s="4">
        <v>11</v>
      </c>
      <c r="R4" s="4">
        <v>8</v>
      </c>
      <c r="S4" s="4">
        <f t="shared" si="3"/>
        <v>86</v>
      </c>
      <c r="T4" s="5">
        <f t="shared" si="4"/>
        <v>1</v>
      </c>
      <c r="U4" s="4" t="str">
        <f t="shared" ref="U4:V17" si="14">A4</f>
        <v>Chipping</v>
      </c>
      <c r="V4" s="4" t="str">
        <f t="shared" si="14"/>
        <v>Evie</v>
      </c>
      <c r="W4" s="4">
        <v>47</v>
      </c>
      <c r="X4" s="4">
        <v>21</v>
      </c>
      <c r="Y4" s="4">
        <v>12</v>
      </c>
      <c r="Z4" s="4">
        <v>8</v>
      </c>
      <c r="AA4" s="4">
        <f t="shared" si="5"/>
        <v>88</v>
      </c>
      <c r="AB4" s="5">
        <f t="shared" si="6"/>
        <v>5</v>
      </c>
      <c r="AC4" s="4" t="str">
        <f t="shared" ref="AC4:AD17" si="15">A4</f>
        <v>Chipping</v>
      </c>
      <c r="AD4" s="4" t="str">
        <f t="shared" si="15"/>
        <v>Evie</v>
      </c>
      <c r="AE4" s="4">
        <v>42</v>
      </c>
      <c r="AF4" s="4">
        <v>22</v>
      </c>
      <c r="AG4" s="4">
        <v>14</v>
      </c>
      <c r="AH4" s="4">
        <v>9</v>
      </c>
      <c r="AI4" s="4">
        <f t="shared" si="7"/>
        <v>87</v>
      </c>
      <c r="AJ4" s="5">
        <f t="shared" si="8"/>
        <v>8</v>
      </c>
      <c r="AK4" s="4" t="str">
        <f t="shared" ref="AK4:AL17" si="16">A4</f>
        <v>Chipping</v>
      </c>
      <c r="AL4" s="4" t="str">
        <f t="shared" si="16"/>
        <v>Evie</v>
      </c>
      <c r="AM4" s="4">
        <f t="shared" si="9"/>
        <v>371</v>
      </c>
      <c r="AN4" s="5">
        <f t="shared" si="10"/>
        <v>2</v>
      </c>
      <c r="AP4" s="4">
        <f t="shared" si="11"/>
        <v>165</v>
      </c>
    </row>
    <row r="5" spans="1:42" ht="15.75" customHeight="1" x14ac:dyDescent="0.25">
      <c r="A5" s="3" t="s">
        <v>36</v>
      </c>
      <c r="B5" s="4" t="s">
        <v>21</v>
      </c>
      <c r="C5" s="4">
        <v>15</v>
      </c>
      <c r="D5" s="5">
        <f t="shared" si="0"/>
        <v>6</v>
      </c>
      <c r="E5" s="4" t="str">
        <f t="shared" si="12"/>
        <v>Clitheroe</v>
      </c>
      <c r="F5" s="4" t="str">
        <f t="shared" si="12"/>
        <v>Emma</v>
      </c>
      <c r="G5" s="4">
        <v>10</v>
      </c>
      <c r="H5" s="4">
        <v>18</v>
      </c>
      <c r="I5" s="4">
        <v>10</v>
      </c>
      <c r="J5" s="4">
        <v>7</v>
      </c>
      <c r="K5" s="4">
        <f t="shared" si="1"/>
        <v>45</v>
      </c>
      <c r="L5" s="5">
        <f t="shared" si="2"/>
        <v>14</v>
      </c>
      <c r="M5" s="4" t="str">
        <f t="shared" si="13"/>
        <v>Clitheroe</v>
      </c>
      <c r="N5" s="4" t="str">
        <f t="shared" si="13"/>
        <v>Emma</v>
      </c>
      <c r="O5" s="4">
        <v>12</v>
      </c>
      <c r="P5" s="4">
        <v>15</v>
      </c>
      <c r="Q5" s="4">
        <v>7</v>
      </c>
      <c r="R5" s="4">
        <v>7</v>
      </c>
      <c r="S5" s="4">
        <f t="shared" si="3"/>
        <v>41</v>
      </c>
      <c r="T5" s="5">
        <f t="shared" si="4"/>
        <v>14</v>
      </c>
      <c r="U5" s="4" t="str">
        <f t="shared" si="14"/>
        <v>Clitheroe</v>
      </c>
      <c r="V5" s="4" t="str">
        <f t="shared" si="14"/>
        <v>Emma</v>
      </c>
      <c r="W5" s="4">
        <v>47</v>
      </c>
      <c r="X5" s="4">
        <v>23</v>
      </c>
      <c r="Y5" s="4">
        <v>13</v>
      </c>
      <c r="Z5" s="4">
        <v>9</v>
      </c>
      <c r="AA5" s="4">
        <f t="shared" si="5"/>
        <v>92</v>
      </c>
      <c r="AB5" s="5">
        <f t="shared" si="6"/>
        <v>4</v>
      </c>
      <c r="AC5" s="4" t="str">
        <f t="shared" si="15"/>
        <v>Clitheroe</v>
      </c>
      <c r="AD5" s="4" t="str">
        <f t="shared" si="15"/>
        <v>Emma</v>
      </c>
      <c r="AE5" s="4">
        <v>50</v>
      </c>
      <c r="AF5" s="4">
        <v>24</v>
      </c>
      <c r="AG5" s="4">
        <v>13</v>
      </c>
      <c r="AH5" s="4">
        <v>9</v>
      </c>
      <c r="AI5" s="4">
        <f t="shared" si="7"/>
        <v>96</v>
      </c>
      <c r="AJ5" s="5">
        <f t="shared" si="8"/>
        <v>2</v>
      </c>
      <c r="AK5" s="4" t="str">
        <f t="shared" si="16"/>
        <v>Clitheroe</v>
      </c>
      <c r="AL5" s="4" t="str">
        <f t="shared" si="16"/>
        <v>Emma</v>
      </c>
      <c r="AM5" s="4">
        <f t="shared" si="9"/>
        <v>289</v>
      </c>
      <c r="AN5" s="5">
        <f t="shared" si="10"/>
        <v>12</v>
      </c>
      <c r="AP5" s="4">
        <f t="shared" si="11"/>
        <v>155</v>
      </c>
    </row>
    <row r="6" spans="1:42" ht="15.75" customHeight="1" x14ac:dyDescent="0.25">
      <c r="A6" s="3" t="s">
        <v>36</v>
      </c>
      <c r="B6" s="4" t="s">
        <v>22</v>
      </c>
      <c r="C6" s="4">
        <v>16</v>
      </c>
      <c r="D6" s="5">
        <f t="shared" si="0"/>
        <v>4</v>
      </c>
      <c r="E6" s="4" t="str">
        <f t="shared" si="12"/>
        <v>Clitheroe</v>
      </c>
      <c r="F6" s="4" t="str">
        <f t="shared" si="12"/>
        <v>Ebony</v>
      </c>
      <c r="G6" s="4">
        <v>10</v>
      </c>
      <c r="H6" s="4">
        <v>22</v>
      </c>
      <c r="I6" s="4">
        <v>14</v>
      </c>
      <c r="J6" s="4">
        <v>8</v>
      </c>
      <c r="K6" s="4">
        <f t="shared" si="1"/>
        <v>54</v>
      </c>
      <c r="L6" s="5">
        <f t="shared" si="2"/>
        <v>9</v>
      </c>
      <c r="M6" s="4" t="str">
        <f t="shared" si="13"/>
        <v>Clitheroe</v>
      </c>
      <c r="N6" s="4" t="str">
        <f t="shared" si="13"/>
        <v>Ebony</v>
      </c>
      <c r="O6" s="4">
        <v>12</v>
      </c>
      <c r="P6" s="4">
        <v>18</v>
      </c>
      <c r="Q6" s="4">
        <v>13</v>
      </c>
      <c r="R6" s="4">
        <v>8</v>
      </c>
      <c r="S6" s="4">
        <f t="shared" si="3"/>
        <v>51</v>
      </c>
      <c r="T6" s="5">
        <f t="shared" si="4"/>
        <v>11</v>
      </c>
      <c r="U6" s="4" t="str">
        <f t="shared" si="14"/>
        <v>Clitheroe</v>
      </c>
      <c r="V6" s="4" t="str">
        <f t="shared" si="14"/>
        <v>Ebony</v>
      </c>
      <c r="W6" s="4">
        <v>47</v>
      </c>
      <c r="X6" s="4">
        <v>24</v>
      </c>
      <c r="Y6" s="4">
        <v>14</v>
      </c>
      <c r="Z6" s="4">
        <v>9</v>
      </c>
      <c r="AA6" s="4">
        <f t="shared" si="5"/>
        <v>94</v>
      </c>
      <c r="AB6" s="5">
        <f t="shared" si="6"/>
        <v>2</v>
      </c>
      <c r="AC6" s="4" t="str">
        <f t="shared" si="15"/>
        <v>Clitheroe</v>
      </c>
      <c r="AD6" s="4" t="str">
        <f t="shared" si="15"/>
        <v>Ebony</v>
      </c>
      <c r="AE6" s="4">
        <v>50</v>
      </c>
      <c r="AF6" s="4">
        <v>24</v>
      </c>
      <c r="AG6" s="4">
        <v>13</v>
      </c>
      <c r="AH6" s="4">
        <v>9</v>
      </c>
      <c r="AI6" s="4">
        <f t="shared" si="7"/>
        <v>96</v>
      </c>
      <c r="AJ6" s="5">
        <f t="shared" si="8"/>
        <v>2</v>
      </c>
      <c r="AK6" s="4" t="str">
        <f t="shared" si="16"/>
        <v>Clitheroe</v>
      </c>
      <c r="AL6" s="4" t="str">
        <f t="shared" si="16"/>
        <v>Ebony</v>
      </c>
      <c r="AM6" s="4">
        <f t="shared" si="9"/>
        <v>311</v>
      </c>
      <c r="AN6" s="5">
        <f t="shared" si="10"/>
        <v>6</v>
      </c>
      <c r="AP6" s="4">
        <f t="shared" si="11"/>
        <v>176</v>
      </c>
    </row>
    <row r="7" spans="1:42" ht="15.75" customHeight="1" x14ac:dyDescent="0.25">
      <c r="A7" s="3" t="s">
        <v>36</v>
      </c>
      <c r="B7" s="4" t="s">
        <v>23</v>
      </c>
      <c r="C7" s="4">
        <v>14</v>
      </c>
      <c r="D7" s="5">
        <f t="shared" si="0"/>
        <v>8</v>
      </c>
      <c r="E7" s="4" t="str">
        <f t="shared" si="12"/>
        <v>Clitheroe</v>
      </c>
      <c r="F7" s="4" t="str">
        <f t="shared" si="12"/>
        <v>Sam</v>
      </c>
      <c r="G7" s="4">
        <v>21</v>
      </c>
      <c r="H7" s="4">
        <v>16</v>
      </c>
      <c r="I7" s="4">
        <v>10</v>
      </c>
      <c r="J7" s="4">
        <v>6</v>
      </c>
      <c r="K7" s="4">
        <f t="shared" si="1"/>
        <v>53</v>
      </c>
      <c r="L7" s="5">
        <f t="shared" si="2"/>
        <v>11</v>
      </c>
      <c r="M7" s="4" t="str">
        <f t="shared" si="13"/>
        <v>Clitheroe</v>
      </c>
      <c r="N7" s="4" t="str">
        <f t="shared" si="13"/>
        <v>Sam</v>
      </c>
      <c r="O7" s="4">
        <v>26</v>
      </c>
      <c r="P7" s="4">
        <v>13</v>
      </c>
      <c r="Q7" s="4">
        <v>7</v>
      </c>
      <c r="R7" s="4">
        <v>6</v>
      </c>
      <c r="S7" s="4">
        <f t="shared" si="3"/>
        <v>52</v>
      </c>
      <c r="T7" s="5">
        <f t="shared" si="4"/>
        <v>10</v>
      </c>
      <c r="U7" s="4" t="str">
        <f t="shared" si="14"/>
        <v>Clitheroe</v>
      </c>
      <c r="V7" s="4" t="str">
        <f t="shared" si="14"/>
        <v>Sam</v>
      </c>
      <c r="W7" s="4">
        <v>48</v>
      </c>
      <c r="X7" s="4">
        <v>19</v>
      </c>
      <c r="Y7" s="4">
        <v>10</v>
      </c>
      <c r="Z7" s="4">
        <v>9</v>
      </c>
      <c r="AA7" s="4">
        <f t="shared" si="5"/>
        <v>86</v>
      </c>
      <c r="AB7" s="5">
        <f t="shared" si="6"/>
        <v>7</v>
      </c>
      <c r="AC7" s="4" t="str">
        <f t="shared" si="15"/>
        <v>Clitheroe</v>
      </c>
      <c r="AD7" s="4" t="str">
        <f t="shared" si="15"/>
        <v>Sam</v>
      </c>
      <c r="AE7" s="4">
        <v>42</v>
      </c>
      <c r="AF7" s="4">
        <v>22</v>
      </c>
      <c r="AG7" s="4">
        <v>12</v>
      </c>
      <c r="AH7" s="4">
        <v>7</v>
      </c>
      <c r="AI7" s="4">
        <f t="shared" si="7"/>
        <v>83</v>
      </c>
      <c r="AJ7" s="5">
        <f t="shared" si="8"/>
        <v>10</v>
      </c>
      <c r="AK7" s="4" t="str">
        <f t="shared" si="16"/>
        <v>Clitheroe</v>
      </c>
      <c r="AL7" s="4" t="str">
        <f t="shared" si="16"/>
        <v>Sam</v>
      </c>
      <c r="AM7" s="4">
        <f t="shared" si="9"/>
        <v>288</v>
      </c>
      <c r="AN7" s="5">
        <f t="shared" si="10"/>
        <v>13</v>
      </c>
      <c r="AP7" s="4">
        <f t="shared" si="11"/>
        <v>137</v>
      </c>
    </row>
    <row r="8" spans="1:42" ht="15.75" customHeight="1" x14ac:dyDescent="0.25">
      <c r="A8" s="3" t="s">
        <v>36</v>
      </c>
      <c r="B8" s="4" t="s">
        <v>24</v>
      </c>
      <c r="C8" s="4">
        <v>12</v>
      </c>
      <c r="D8" s="5">
        <f t="shared" si="0"/>
        <v>11</v>
      </c>
      <c r="E8" s="4" t="str">
        <f t="shared" si="12"/>
        <v>Clitheroe</v>
      </c>
      <c r="F8" s="4" t="str">
        <f t="shared" si="12"/>
        <v>Jeanie</v>
      </c>
      <c r="G8" s="4">
        <v>10</v>
      </c>
      <c r="H8" s="4">
        <v>17</v>
      </c>
      <c r="I8" s="4">
        <v>10</v>
      </c>
      <c r="J8" s="4">
        <v>7</v>
      </c>
      <c r="K8" s="4">
        <f t="shared" si="1"/>
        <v>44</v>
      </c>
      <c r="L8" s="5">
        <f t="shared" si="2"/>
        <v>15</v>
      </c>
      <c r="M8" s="4" t="str">
        <f t="shared" si="13"/>
        <v>Clitheroe</v>
      </c>
      <c r="N8" s="4" t="str">
        <f t="shared" si="13"/>
        <v>Jeanie</v>
      </c>
      <c r="O8" s="4">
        <v>24</v>
      </c>
      <c r="P8" s="4">
        <v>15</v>
      </c>
      <c r="Q8" s="4">
        <v>7</v>
      </c>
      <c r="R8" s="4">
        <v>7</v>
      </c>
      <c r="S8" s="4">
        <f t="shared" si="3"/>
        <v>53</v>
      </c>
      <c r="T8" s="5">
        <f t="shared" si="4"/>
        <v>9</v>
      </c>
      <c r="U8" s="4" t="str">
        <f t="shared" si="14"/>
        <v>Clitheroe</v>
      </c>
      <c r="V8" s="4" t="str">
        <f t="shared" si="14"/>
        <v>Jeanie</v>
      </c>
      <c r="W8" s="4">
        <v>41</v>
      </c>
      <c r="X8" s="4">
        <v>18</v>
      </c>
      <c r="Y8" s="4">
        <v>8</v>
      </c>
      <c r="Z8" s="4">
        <v>8</v>
      </c>
      <c r="AA8" s="4">
        <f t="shared" si="5"/>
        <v>75</v>
      </c>
      <c r="AB8" s="5">
        <f t="shared" si="6"/>
        <v>11</v>
      </c>
      <c r="AC8" s="4" t="str">
        <f t="shared" si="15"/>
        <v>Clitheroe</v>
      </c>
      <c r="AD8" s="4" t="str">
        <f t="shared" si="15"/>
        <v>Jeanie</v>
      </c>
      <c r="AE8" s="4">
        <v>38</v>
      </c>
      <c r="AF8" s="4">
        <v>22</v>
      </c>
      <c r="AG8" s="4">
        <v>12</v>
      </c>
      <c r="AH8" s="4">
        <v>8</v>
      </c>
      <c r="AI8" s="4">
        <f t="shared" si="7"/>
        <v>80</v>
      </c>
      <c r="AJ8" s="5">
        <f t="shared" si="8"/>
        <v>13</v>
      </c>
      <c r="AK8" s="4" t="str">
        <f t="shared" si="16"/>
        <v>Clitheroe</v>
      </c>
      <c r="AL8" s="4" t="str">
        <f t="shared" si="16"/>
        <v>Jeanie</v>
      </c>
      <c r="AM8" s="4">
        <f t="shared" si="9"/>
        <v>264</v>
      </c>
      <c r="AN8" s="5">
        <f t="shared" si="10"/>
        <v>14</v>
      </c>
      <c r="AP8" s="4">
        <f t="shared" si="11"/>
        <v>139</v>
      </c>
    </row>
    <row r="9" spans="1:42" ht="15.75" customHeight="1" x14ac:dyDescent="0.25">
      <c r="A9" s="3" t="s">
        <v>36</v>
      </c>
      <c r="B9" s="4" t="s">
        <v>25</v>
      </c>
      <c r="C9" s="4">
        <v>11</v>
      </c>
      <c r="D9" s="5">
        <f t="shared" si="0"/>
        <v>15</v>
      </c>
      <c r="E9" s="4" t="str">
        <f t="shared" si="12"/>
        <v>Clitheroe</v>
      </c>
      <c r="F9" s="4" t="str">
        <f t="shared" si="12"/>
        <v>Oscar</v>
      </c>
      <c r="G9" s="4">
        <v>13</v>
      </c>
      <c r="H9" s="4">
        <v>20</v>
      </c>
      <c r="I9" s="4">
        <v>13</v>
      </c>
      <c r="J9" s="4">
        <v>8</v>
      </c>
      <c r="K9" s="4">
        <f t="shared" si="1"/>
        <v>54</v>
      </c>
      <c r="L9" s="5">
        <f t="shared" si="2"/>
        <v>9</v>
      </c>
      <c r="M9" s="4" t="str">
        <f t="shared" si="13"/>
        <v>Clitheroe</v>
      </c>
      <c r="N9" s="4" t="str">
        <f t="shared" si="13"/>
        <v>Oscar</v>
      </c>
      <c r="O9" s="4">
        <v>41</v>
      </c>
      <c r="P9" s="4">
        <v>19</v>
      </c>
      <c r="Q9" s="4">
        <v>10</v>
      </c>
      <c r="R9" s="4">
        <v>8</v>
      </c>
      <c r="S9" s="4">
        <f t="shared" si="3"/>
        <v>78</v>
      </c>
      <c r="T9" s="5">
        <f t="shared" si="4"/>
        <v>3</v>
      </c>
      <c r="U9" s="4" t="str">
        <f t="shared" si="14"/>
        <v>Clitheroe</v>
      </c>
      <c r="V9" s="4" t="str">
        <f t="shared" si="14"/>
        <v>Oscar</v>
      </c>
      <c r="W9" s="4">
        <v>42</v>
      </c>
      <c r="X9" s="4">
        <v>20</v>
      </c>
      <c r="Y9" s="4">
        <v>8</v>
      </c>
      <c r="Z9" s="4">
        <v>8</v>
      </c>
      <c r="AA9" s="4">
        <f t="shared" si="5"/>
        <v>78</v>
      </c>
      <c r="AB9" s="5">
        <f t="shared" si="6"/>
        <v>10</v>
      </c>
      <c r="AC9" s="4" t="str">
        <f t="shared" si="15"/>
        <v>Clitheroe</v>
      </c>
      <c r="AD9" s="4" t="str">
        <f t="shared" si="15"/>
        <v>Oscar</v>
      </c>
      <c r="AE9" s="4">
        <v>50</v>
      </c>
      <c r="AF9" s="4">
        <v>24</v>
      </c>
      <c r="AG9" s="4">
        <v>14</v>
      </c>
      <c r="AH9" s="4">
        <v>9</v>
      </c>
      <c r="AI9" s="4">
        <f t="shared" si="7"/>
        <v>97</v>
      </c>
      <c r="AJ9" s="5">
        <f t="shared" si="8"/>
        <v>1</v>
      </c>
      <c r="AK9" s="4" t="str">
        <f t="shared" si="16"/>
        <v>Clitheroe</v>
      </c>
      <c r="AL9" s="4" t="str">
        <f t="shared" si="16"/>
        <v>Oscar</v>
      </c>
      <c r="AM9" s="4">
        <f t="shared" si="9"/>
        <v>318</v>
      </c>
      <c r="AN9" s="5">
        <f t="shared" si="10"/>
        <v>5</v>
      </c>
      <c r="AP9" s="4">
        <f t="shared" si="11"/>
        <v>161</v>
      </c>
    </row>
    <row r="10" spans="1:42" ht="15.75" customHeight="1" x14ac:dyDescent="0.25">
      <c r="A10" s="3" t="s">
        <v>37</v>
      </c>
      <c r="B10" s="4" t="s">
        <v>26</v>
      </c>
      <c r="C10" s="4">
        <v>14</v>
      </c>
      <c r="D10" s="5">
        <f t="shared" si="0"/>
        <v>8</v>
      </c>
      <c r="E10" s="4" t="str">
        <f t="shared" si="12"/>
        <v>Pendle</v>
      </c>
      <c r="F10" s="4" t="str">
        <f t="shared" si="12"/>
        <v>Matthew</v>
      </c>
      <c r="G10" s="4">
        <v>50</v>
      </c>
      <c r="H10" s="4">
        <v>24</v>
      </c>
      <c r="I10" s="4">
        <v>13</v>
      </c>
      <c r="J10" s="4">
        <v>8</v>
      </c>
      <c r="K10" s="4">
        <f t="shared" si="1"/>
        <v>95</v>
      </c>
      <c r="L10" s="5">
        <f t="shared" si="2"/>
        <v>2</v>
      </c>
      <c r="M10" s="4" t="str">
        <f t="shared" si="13"/>
        <v>Pendle</v>
      </c>
      <c r="N10" s="4" t="str">
        <f t="shared" si="13"/>
        <v>Matthew</v>
      </c>
      <c r="O10" s="4">
        <v>28</v>
      </c>
      <c r="P10" s="4">
        <v>14</v>
      </c>
      <c r="Q10" s="4">
        <v>7</v>
      </c>
      <c r="R10" s="4">
        <v>6</v>
      </c>
      <c r="S10" s="4">
        <f t="shared" si="3"/>
        <v>55</v>
      </c>
      <c r="T10" s="5">
        <f t="shared" si="4"/>
        <v>8</v>
      </c>
      <c r="U10" s="4" t="str">
        <f t="shared" si="14"/>
        <v>Pendle</v>
      </c>
      <c r="V10" s="4" t="str">
        <f t="shared" si="14"/>
        <v>Matthew</v>
      </c>
      <c r="W10" s="4">
        <v>32</v>
      </c>
      <c r="X10" s="4">
        <v>20</v>
      </c>
      <c r="Y10" s="4">
        <v>10</v>
      </c>
      <c r="Z10" s="4">
        <v>6</v>
      </c>
      <c r="AA10" s="4">
        <f t="shared" si="5"/>
        <v>68</v>
      </c>
      <c r="AB10" s="5">
        <f t="shared" si="6"/>
        <v>13</v>
      </c>
      <c r="AC10" s="4" t="str">
        <f t="shared" si="15"/>
        <v>Pendle</v>
      </c>
      <c r="AD10" s="4" t="str">
        <f t="shared" si="15"/>
        <v>Matthew</v>
      </c>
      <c r="AE10" s="4">
        <v>40</v>
      </c>
      <c r="AF10" s="4">
        <v>20</v>
      </c>
      <c r="AG10" s="4">
        <v>10</v>
      </c>
      <c r="AH10" s="4">
        <v>8</v>
      </c>
      <c r="AI10" s="4">
        <f t="shared" si="7"/>
        <v>78</v>
      </c>
      <c r="AJ10" s="5">
        <f t="shared" si="8"/>
        <v>15</v>
      </c>
      <c r="AK10" s="4" t="str">
        <f t="shared" si="16"/>
        <v>Pendle</v>
      </c>
      <c r="AL10" s="4" t="str">
        <f t="shared" si="16"/>
        <v>Matthew</v>
      </c>
      <c r="AM10" s="4">
        <f t="shared" si="9"/>
        <v>310</v>
      </c>
      <c r="AN10" s="5">
        <f t="shared" si="10"/>
        <v>7</v>
      </c>
      <c r="AP10" s="4">
        <f t="shared" si="11"/>
        <v>146</v>
      </c>
    </row>
    <row r="11" spans="1:42" ht="15.75" customHeight="1" x14ac:dyDescent="0.25">
      <c r="A11" s="3" t="s">
        <v>37</v>
      </c>
      <c r="B11" s="4" t="s">
        <v>27</v>
      </c>
      <c r="C11" s="4">
        <v>15</v>
      </c>
      <c r="D11" s="5">
        <f t="shared" si="0"/>
        <v>6</v>
      </c>
      <c r="E11" s="4" t="str">
        <f t="shared" si="12"/>
        <v>Pendle</v>
      </c>
      <c r="F11" s="4" t="str">
        <f t="shared" si="12"/>
        <v>Molly</v>
      </c>
      <c r="G11" s="4">
        <v>50</v>
      </c>
      <c r="H11" s="4">
        <v>24</v>
      </c>
      <c r="I11" s="4">
        <v>14</v>
      </c>
      <c r="J11" s="4">
        <v>8</v>
      </c>
      <c r="K11" s="4">
        <f t="shared" si="1"/>
        <v>96</v>
      </c>
      <c r="L11" s="5">
        <f t="shared" si="2"/>
        <v>1</v>
      </c>
      <c r="M11" s="4" t="str">
        <f t="shared" si="13"/>
        <v>Pendle</v>
      </c>
      <c r="N11" s="4" t="str">
        <f t="shared" si="13"/>
        <v>Molly</v>
      </c>
      <c r="O11" s="4">
        <v>12</v>
      </c>
      <c r="P11" s="4">
        <v>18</v>
      </c>
      <c r="Q11" s="4">
        <v>7</v>
      </c>
      <c r="R11" s="4">
        <v>6</v>
      </c>
      <c r="S11" s="4">
        <f t="shared" si="3"/>
        <v>43</v>
      </c>
      <c r="T11" s="5">
        <f t="shared" si="4"/>
        <v>13</v>
      </c>
      <c r="U11" s="4" t="str">
        <f t="shared" si="14"/>
        <v>Pendle</v>
      </c>
      <c r="V11" s="4" t="str">
        <f t="shared" si="14"/>
        <v>Molly</v>
      </c>
      <c r="W11" s="4">
        <v>47</v>
      </c>
      <c r="X11" s="4">
        <v>18</v>
      </c>
      <c r="Y11" s="4">
        <v>10</v>
      </c>
      <c r="Z11" s="4">
        <v>7</v>
      </c>
      <c r="AA11" s="4">
        <f t="shared" si="5"/>
        <v>82</v>
      </c>
      <c r="AB11" s="5">
        <f t="shared" si="6"/>
        <v>8</v>
      </c>
      <c r="AC11" s="4" t="str">
        <f t="shared" si="15"/>
        <v>Pendle</v>
      </c>
      <c r="AD11" s="4" t="str">
        <f t="shared" si="15"/>
        <v>Molly</v>
      </c>
      <c r="AE11" s="4">
        <v>42</v>
      </c>
      <c r="AF11" s="4">
        <v>23</v>
      </c>
      <c r="AG11" s="4">
        <v>13</v>
      </c>
      <c r="AH11" s="4">
        <v>8</v>
      </c>
      <c r="AI11" s="4">
        <f t="shared" si="7"/>
        <v>86</v>
      </c>
      <c r="AJ11" s="5">
        <f t="shared" si="8"/>
        <v>9</v>
      </c>
      <c r="AK11" s="4" t="str">
        <f t="shared" si="16"/>
        <v>Pendle</v>
      </c>
      <c r="AL11" s="4" t="str">
        <f t="shared" si="16"/>
        <v>Molly</v>
      </c>
      <c r="AM11" s="4">
        <f t="shared" si="9"/>
        <v>322</v>
      </c>
      <c r="AN11" s="5">
        <f t="shared" si="10"/>
        <v>4</v>
      </c>
      <c r="AP11" s="4">
        <f t="shared" si="11"/>
        <v>156</v>
      </c>
    </row>
    <row r="12" spans="1:42" ht="15.75" customHeight="1" x14ac:dyDescent="0.25">
      <c r="A12" s="3" t="s">
        <v>37</v>
      </c>
      <c r="B12" s="4" t="s">
        <v>28</v>
      </c>
      <c r="C12" s="4">
        <v>12</v>
      </c>
      <c r="D12" s="5">
        <f t="shared" si="0"/>
        <v>11</v>
      </c>
      <c r="E12" s="4" t="str">
        <f t="shared" si="12"/>
        <v>Pendle</v>
      </c>
      <c r="F12" s="4" t="str">
        <f t="shared" si="12"/>
        <v>Charlotte</v>
      </c>
      <c r="G12" s="4">
        <v>36</v>
      </c>
      <c r="H12" s="4">
        <v>20</v>
      </c>
      <c r="I12" s="4">
        <v>11</v>
      </c>
      <c r="J12" s="4">
        <v>7</v>
      </c>
      <c r="K12" s="4">
        <f t="shared" si="1"/>
        <v>74</v>
      </c>
      <c r="L12" s="5">
        <f t="shared" si="2"/>
        <v>7</v>
      </c>
      <c r="M12" s="4" t="str">
        <f t="shared" si="13"/>
        <v>Pendle</v>
      </c>
      <c r="N12" s="4" t="str">
        <f t="shared" si="13"/>
        <v>Charlotte</v>
      </c>
      <c r="O12" s="4">
        <v>17</v>
      </c>
      <c r="P12" s="4">
        <v>16</v>
      </c>
      <c r="Q12" s="4">
        <v>7</v>
      </c>
      <c r="R12" s="4">
        <v>6</v>
      </c>
      <c r="S12" s="4">
        <f t="shared" si="3"/>
        <v>46</v>
      </c>
      <c r="T12" s="5">
        <f t="shared" si="4"/>
        <v>12</v>
      </c>
      <c r="U12" s="4" t="str">
        <f t="shared" si="14"/>
        <v>Pendle</v>
      </c>
      <c r="V12" s="4" t="str">
        <f t="shared" si="14"/>
        <v>Charlotte</v>
      </c>
      <c r="W12" s="4">
        <v>50</v>
      </c>
      <c r="X12" s="4">
        <v>20</v>
      </c>
      <c r="Y12" s="4">
        <v>10</v>
      </c>
      <c r="Z12" s="4">
        <v>7</v>
      </c>
      <c r="AA12" s="4">
        <f t="shared" si="5"/>
        <v>87</v>
      </c>
      <c r="AB12" s="5">
        <f t="shared" si="6"/>
        <v>6</v>
      </c>
      <c r="AC12" s="4" t="str">
        <f t="shared" si="15"/>
        <v>Pendle</v>
      </c>
      <c r="AD12" s="4" t="str">
        <f t="shared" si="15"/>
        <v>Charlotte</v>
      </c>
      <c r="AE12" s="4">
        <v>46</v>
      </c>
      <c r="AF12" s="4">
        <v>22</v>
      </c>
      <c r="AG12" s="4">
        <v>13</v>
      </c>
      <c r="AH12" s="4">
        <v>7</v>
      </c>
      <c r="AI12" s="4">
        <f t="shared" si="7"/>
        <v>88</v>
      </c>
      <c r="AJ12" s="5">
        <f t="shared" si="8"/>
        <v>7</v>
      </c>
      <c r="AK12" s="4" t="str">
        <f t="shared" si="16"/>
        <v>Pendle</v>
      </c>
      <c r="AL12" s="4" t="str">
        <f t="shared" si="16"/>
        <v>Charlotte</v>
      </c>
      <c r="AM12" s="4">
        <f t="shared" si="9"/>
        <v>307</v>
      </c>
      <c r="AN12" s="5">
        <f t="shared" si="10"/>
        <v>9</v>
      </c>
      <c r="AP12" s="4">
        <f t="shared" si="11"/>
        <v>146</v>
      </c>
    </row>
    <row r="13" spans="1:42" ht="15.75" customHeight="1" x14ac:dyDescent="0.25">
      <c r="A13" s="3" t="s">
        <v>38</v>
      </c>
      <c r="B13" s="4" t="s">
        <v>29</v>
      </c>
      <c r="C13" s="4">
        <v>19</v>
      </c>
      <c r="D13" s="5">
        <f t="shared" si="0"/>
        <v>2</v>
      </c>
      <c r="E13" s="4" t="str">
        <f t="shared" si="12"/>
        <v>Samlesbury</v>
      </c>
      <c r="F13" s="4" t="str">
        <f t="shared" si="12"/>
        <v>Erin</v>
      </c>
      <c r="G13" s="4">
        <v>45</v>
      </c>
      <c r="H13" s="4">
        <v>24</v>
      </c>
      <c r="I13" s="4">
        <v>15</v>
      </c>
      <c r="J13" s="4">
        <v>10</v>
      </c>
      <c r="K13" s="4">
        <f t="shared" si="1"/>
        <v>94</v>
      </c>
      <c r="L13" s="5">
        <f t="shared" si="2"/>
        <v>3</v>
      </c>
      <c r="M13" s="4" t="str">
        <f t="shared" si="13"/>
        <v>Samlesbury</v>
      </c>
      <c r="N13" s="4" t="str">
        <f t="shared" si="13"/>
        <v>Erin</v>
      </c>
      <c r="O13" s="4">
        <v>45</v>
      </c>
      <c r="P13" s="4">
        <v>20</v>
      </c>
      <c r="Q13" s="4">
        <v>10</v>
      </c>
      <c r="R13" s="4">
        <v>8</v>
      </c>
      <c r="S13" s="4">
        <f t="shared" si="3"/>
        <v>83</v>
      </c>
      <c r="T13" s="5">
        <f t="shared" si="4"/>
        <v>2</v>
      </c>
      <c r="U13" s="4" t="str">
        <f t="shared" si="14"/>
        <v>Samlesbury</v>
      </c>
      <c r="V13" s="4" t="str">
        <f t="shared" si="14"/>
        <v>Erin</v>
      </c>
      <c r="W13" s="4">
        <v>47</v>
      </c>
      <c r="X13" s="4">
        <v>24</v>
      </c>
      <c r="Y13" s="4">
        <v>12</v>
      </c>
      <c r="Z13" s="4">
        <v>10</v>
      </c>
      <c r="AA13" s="4">
        <f t="shared" si="5"/>
        <v>93</v>
      </c>
      <c r="AB13" s="5">
        <f t="shared" si="6"/>
        <v>3</v>
      </c>
      <c r="AC13" s="4" t="str">
        <f t="shared" si="15"/>
        <v>Samlesbury</v>
      </c>
      <c r="AD13" s="4" t="str">
        <f t="shared" si="15"/>
        <v>Erin</v>
      </c>
      <c r="AE13" s="4">
        <v>44</v>
      </c>
      <c r="AF13" s="4">
        <v>24</v>
      </c>
      <c r="AG13" s="4">
        <v>14</v>
      </c>
      <c r="AH13" s="4">
        <v>9</v>
      </c>
      <c r="AI13" s="4">
        <f t="shared" si="7"/>
        <v>91</v>
      </c>
      <c r="AJ13" s="5">
        <f t="shared" si="8"/>
        <v>6</v>
      </c>
      <c r="AK13" s="4" t="str">
        <f t="shared" si="16"/>
        <v>Samlesbury</v>
      </c>
      <c r="AL13" s="4" t="str">
        <f t="shared" si="16"/>
        <v>Erin</v>
      </c>
      <c r="AM13" s="4">
        <f t="shared" si="9"/>
        <v>380</v>
      </c>
      <c r="AN13" s="5">
        <f t="shared" si="10"/>
        <v>1</v>
      </c>
      <c r="AP13" s="4">
        <f t="shared" si="11"/>
        <v>180</v>
      </c>
    </row>
    <row r="14" spans="1:42" ht="15.75" customHeight="1" x14ac:dyDescent="0.25">
      <c r="A14" s="3" t="s">
        <v>40</v>
      </c>
      <c r="B14" s="4" t="s">
        <v>30</v>
      </c>
      <c r="C14" s="4">
        <v>14</v>
      </c>
      <c r="D14" s="5">
        <f t="shared" si="0"/>
        <v>8</v>
      </c>
      <c r="E14" s="4" t="str">
        <f t="shared" si="12"/>
        <v>Winmarleigh</v>
      </c>
      <c r="F14" s="4" t="str">
        <f t="shared" si="12"/>
        <v>Mindy</v>
      </c>
      <c r="G14" s="4">
        <v>47</v>
      </c>
      <c r="H14" s="4">
        <v>21</v>
      </c>
      <c r="I14" s="4">
        <v>13</v>
      </c>
      <c r="J14" s="4">
        <v>8</v>
      </c>
      <c r="K14" s="4">
        <f t="shared" si="1"/>
        <v>89</v>
      </c>
      <c r="L14" s="5">
        <f t="shared" si="2"/>
        <v>5</v>
      </c>
      <c r="M14" s="4" t="str">
        <f t="shared" si="13"/>
        <v>Winmarleigh</v>
      </c>
      <c r="N14" s="4" t="str">
        <f t="shared" si="13"/>
        <v>Mindy</v>
      </c>
      <c r="O14" s="4">
        <v>36</v>
      </c>
      <c r="P14" s="4">
        <v>14</v>
      </c>
      <c r="Q14" s="4">
        <v>8</v>
      </c>
      <c r="R14" s="4">
        <v>8</v>
      </c>
      <c r="S14" s="4">
        <f t="shared" si="3"/>
        <v>66</v>
      </c>
      <c r="T14" s="5">
        <f t="shared" si="4"/>
        <v>5</v>
      </c>
      <c r="U14" s="4" t="str">
        <f t="shared" si="14"/>
        <v>Winmarleigh</v>
      </c>
      <c r="V14" s="4" t="str">
        <f t="shared" si="14"/>
        <v>Mindy</v>
      </c>
      <c r="W14" s="4">
        <v>50</v>
      </c>
      <c r="X14" s="4">
        <v>25</v>
      </c>
      <c r="Y14" s="4">
        <v>14</v>
      </c>
      <c r="Z14" s="4">
        <v>9</v>
      </c>
      <c r="AA14" s="4">
        <f t="shared" si="5"/>
        <v>98</v>
      </c>
      <c r="AB14" s="5">
        <f t="shared" si="6"/>
        <v>1</v>
      </c>
      <c r="AC14" s="4" t="str">
        <f t="shared" si="15"/>
        <v>Winmarleigh</v>
      </c>
      <c r="AD14" s="4" t="str">
        <f t="shared" si="15"/>
        <v>Mindy</v>
      </c>
      <c r="AE14" s="4">
        <v>48</v>
      </c>
      <c r="AF14" s="4">
        <v>24</v>
      </c>
      <c r="AG14" s="4">
        <v>14</v>
      </c>
      <c r="AH14" s="4">
        <v>9.5</v>
      </c>
      <c r="AI14" s="4">
        <f t="shared" si="7"/>
        <v>95.5</v>
      </c>
      <c r="AJ14" s="5">
        <f t="shared" si="8"/>
        <v>4</v>
      </c>
      <c r="AK14" s="4" t="str">
        <f t="shared" si="16"/>
        <v>Winmarleigh</v>
      </c>
      <c r="AL14" s="4" t="str">
        <f t="shared" si="16"/>
        <v>Mindy</v>
      </c>
      <c r="AM14" s="4">
        <f t="shared" si="9"/>
        <v>362.5</v>
      </c>
      <c r="AN14" s="5">
        <f t="shared" si="10"/>
        <v>3</v>
      </c>
      <c r="AP14" s="4">
        <f t="shared" si="11"/>
        <v>167.5</v>
      </c>
    </row>
    <row r="15" spans="1:42" ht="15.75" customHeight="1" x14ac:dyDescent="0.25">
      <c r="A15" s="3" t="s">
        <v>40</v>
      </c>
      <c r="B15" s="4" t="s">
        <v>31</v>
      </c>
      <c r="C15" s="4">
        <v>16</v>
      </c>
      <c r="D15" s="5">
        <f t="shared" si="0"/>
        <v>4</v>
      </c>
      <c r="E15" s="4" t="str">
        <f t="shared" si="12"/>
        <v>Winmarleigh</v>
      </c>
      <c r="F15" s="4" t="str">
        <f t="shared" si="12"/>
        <v>Finley</v>
      </c>
      <c r="G15" s="4">
        <v>21</v>
      </c>
      <c r="H15" s="4">
        <v>16</v>
      </c>
      <c r="I15" s="4">
        <v>9</v>
      </c>
      <c r="J15" s="4">
        <v>6</v>
      </c>
      <c r="K15" s="4">
        <f t="shared" si="1"/>
        <v>52</v>
      </c>
      <c r="L15" s="5">
        <f t="shared" si="2"/>
        <v>13</v>
      </c>
      <c r="M15" s="4" t="str">
        <f t="shared" si="13"/>
        <v>Winmarleigh</v>
      </c>
      <c r="N15" s="4" t="str">
        <f t="shared" si="13"/>
        <v>Finley</v>
      </c>
      <c r="O15" s="4">
        <v>17</v>
      </c>
      <c r="P15" s="4">
        <v>12</v>
      </c>
      <c r="Q15" s="4">
        <v>6</v>
      </c>
      <c r="R15" s="4">
        <v>5</v>
      </c>
      <c r="S15" s="4">
        <f t="shared" si="3"/>
        <v>40</v>
      </c>
      <c r="T15" s="5">
        <f t="shared" si="4"/>
        <v>15</v>
      </c>
      <c r="U15" s="4" t="str">
        <f t="shared" si="14"/>
        <v>Winmarleigh</v>
      </c>
      <c r="V15" s="4" t="str">
        <f t="shared" si="14"/>
        <v>Finley</v>
      </c>
      <c r="W15" s="4">
        <v>24</v>
      </c>
      <c r="X15" s="4">
        <v>12</v>
      </c>
      <c r="Y15" s="4">
        <v>7</v>
      </c>
      <c r="Z15" s="4">
        <v>5</v>
      </c>
      <c r="AA15" s="4">
        <f t="shared" si="5"/>
        <v>48</v>
      </c>
      <c r="AB15" s="5">
        <f t="shared" si="6"/>
        <v>15</v>
      </c>
      <c r="AC15" s="4" t="str">
        <f t="shared" si="15"/>
        <v>Winmarleigh</v>
      </c>
      <c r="AD15" s="4" t="str">
        <f t="shared" si="15"/>
        <v>Finley</v>
      </c>
      <c r="AE15" s="4">
        <v>38</v>
      </c>
      <c r="AF15" s="4">
        <v>21</v>
      </c>
      <c r="AG15" s="4">
        <v>13</v>
      </c>
      <c r="AH15" s="4">
        <v>7</v>
      </c>
      <c r="AI15" s="4">
        <f t="shared" si="7"/>
        <v>79</v>
      </c>
      <c r="AJ15" s="5">
        <f t="shared" si="8"/>
        <v>14</v>
      </c>
      <c r="AK15" s="4" t="str">
        <f t="shared" si="16"/>
        <v>Winmarleigh</v>
      </c>
      <c r="AL15" s="4" t="str">
        <f t="shared" si="16"/>
        <v>Finley</v>
      </c>
      <c r="AM15" s="4">
        <f t="shared" si="9"/>
        <v>235</v>
      </c>
      <c r="AN15" s="5">
        <f t="shared" si="10"/>
        <v>15</v>
      </c>
      <c r="AP15" s="4">
        <f t="shared" si="11"/>
        <v>119</v>
      </c>
    </row>
    <row r="16" spans="1:42" ht="15.75" customHeight="1" x14ac:dyDescent="0.25">
      <c r="A16" s="3" t="s">
        <v>40</v>
      </c>
      <c r="B16" s="4" t="s">
        <v>32</v>
      </c>
      <c r="C16" s="4">
        <v>17</v>
      </c>
      <c r="D16" s="5">
        <f t="shared" si="0"/>
        <v>3</v>
      </c>
      <c r="E16" s="4" t="str">
        <f t="shared" si="12"/>
        <v>Winmarleigh</v>
      </c>
      <c r="F16" s="4" t="str">
        <f t="shared" si="12"/>
        <v>Ruebin</v>
      </c>
      <c r="G16" s="4">
        <v>47</v>
      </c>
      <c r="H16" s="4">
        <v>19</v>
      </c>
      <c r="I16" s="4">
        <v>10</v>
      </c>
      <c r="J16" s="4">
        <v>7</v>
      </c>
      <c r="K16" s="4">
        <f t="shared" si="1"/>
        <v>83</v>
      </c>
      <c r="L16" s="5">
        <f t="shared" si="2"/>
        <v>6</v>
      </c>
      <c r="M16" s="4" t="str">
        <f t="shared" si="13"/>
        <v>Winmarleigh</v>
      </c>
      <c r="N16" s="4" t="str">
        <f t="shared" si="13"/>
        <v>Ruebin</v>
      </c>
      <c r="O16" s="4">
        <v>38</v>
      </c>
      <c r="P16" s="4">
        <v>15</v>
      </c>
      <c r="Q16" s="4">
        <v>5</v>
      </c>
      <c r="R16" s="4">
        <v>5</v>
      </c>
      <c r="S16" s="4">
        <f t="shared" si="3"/>
        <v>63</v>
      </c>
      <c r="T16" s="5">
        <f t="shared" si="4"/>
        <v>6</v>
      </c>
      <c r="U16" s="4" t="str">
        <f t="shared" si="14"/>
        <v>Winmarleigh</v>
      </c>
      <c r="V16" s="4" t="str">
        <f t="shared" si="14"/>
        <v>Ruebin</v>
      </c>
      <c r="W16" s="4">
        <v>31</v>
      </c>
      <c r="X16" s="4">
        <v>18</v>
      </c>
      <c r="Y16" s="4">
        <v>10</v>
      </c>
      <c r="Z16" s="4">
        <v>5</v>
      </c>
      <c r="AA16" s="4">
        <f t="shared" si="5"/>
        <v>64</v>
      </c>
      <c r="AB16" s="5">
        <f t="shared" si="6"/>
        <v>14</v>
      </c>
      <c r="AC16" s="4" t="str">
        <f t="shared" si="15"/>
        <v>Winmarleigh</v>
      </c>
      <c r="AD16" s="4" t="str">
        <f t="shared" si="15"/>
        <v>Ruebin</v>
      </c>
      <c r="AE16" s="4">
        <v>42</v>
      </c>
      <c r="AF16" s="4">
        <v>21</v>
      </c>
      <c r="AG16" s="4">
        <v>11</v>
      </c>
      <c r="AH16" s="4">
        <v>7</v>
      </c>
      <c r="AI16" s="4">
        <f t="shared" si="7"/>
        <v>81</v>
      </c>
      <c r="AJ16" s="5">
        <f t="shared" si="8"/>
        <v>11</v>
      </c>
      <c r="AK16" s="4" t="str">
        <f t="shared" si="16"/>
        <v>Winmarleigh</v>
      </c>
      <c r="AL16" s="4" t="str">
        <f t="shared" si="16"/>
        <v>Ruebin</v>
      </c>
      <c r="AM16" s="4">
        <f t="shared" si="9"/>
        <v>308</v>
      </c>
      <c r="AN16" s="5">
        <f t="shared" si="10"/>
        <v>8</v>
      </c>
      <c r="AP16" s="4">
        <f t="shared" si="11"/>
        <v>133</v>
      </c>
    </row>
    <row r="17" spans="1:42" ht="15.75" customHeight="1" x14ac:dyDescent="0.25">
      <c r="A17" s="3" t="s">
        <v>41</v>
      </c>
      <c r="B17" s="4" t="s">
        <v>33</v>
      </c>
      <c r="C17" s="4">
        <v>12</v>
      </c>
      <c r="D17" s="5">
        <f t="shared" si="0"/>
        <v>11</v>
      </c>
      <c r="E17" s="4" t="str">
        <f t="shared" si="12"/>
        <v>Turton</v>
      </c>
      <c r="F17" s="4" t="str">
        <f t="shared" si="12"/>
        <v>Max</v>
      </c>
      <c r="G17" s="4">
        <v>21</v>
      </c>
      <c r="H17" s="4">
        <v>18</v>
      </c>
      <c r="I17" s="4">
        <v>11</v>
      </c>
      <c r="J17" s="4">
        <v>7</v>
      </c>
      <c r="K17" s="4">
        <f t="shared" si="1"/>
        <v>57</v>
      </c>
      <c r="L17" s="5">
        <f t="shared" si="2"/>
        <v>8</v>
      </c>
      <c r="M17" s="4" t="str">
        <f t="shared" si="13"/>
        <v>Turton</v>
      </c>
      <c r="N17" s="4" t="str">
        <f t="shared" si="13"/>
        <v>Max</v>
      </c>
      <c r="O17" s="4">
        <v>40</v>
      </c>
      <c r="P17" s="4">
        <v>15</v>
      </c>
      <c r="Q17" s="4">
        <v>10</v>
      </c>
      <c r="R17" s="4">
        <v>6</v>
      </c>
      <c r="S17" s="4">
        <f t="shared" si="3"/>
        <v>71</v>
      </c>
      <c r="T17" s="5">
        <f t="shared" si="4"/>
        <v>4</v>
      </c>
      <c r="U17" s="4" t="str">
        <f t="shared" si="14"/>
        <v>Turton</v>
      </c>
      <c r="V17" s="4" t="str">
        <f t="shared" si="14"/>
        <v>Max</v>
      </c>
      <c r="W17" s="4">
        <v>41</v>
      </c>
      <c r="X17" s="4">
        <v>15</v>
      </c>
      <c r="Y17" s="4">
        <v>8</v>
      </c>
      <c r="Z17" s="4">
        <v>5</v>
      </c>
      <c r="AA17" s="4">
        <f t="shared" si="5"/>
        <v>69</v>
      </c>
      <c r="AB17" s="5">
        <f t="shared" si="6"/>
        <v>12</v>
      </c>
      <c r="AC17" s="4" t="str">
        <f t="shared" si="15"/>
        <v>Turton</v>
      </c>
      <c r="AD17" s="4" t="str">
        <f t="shared" si="15"/>
        <v>Max</v>
      </c>
      <c r="AE17" s="4">
        <v>38</v>
      </c>
      <c r="AF17" s="4">
        <v>22</v>
      </c>
      <c r="AG17" s="4">
        <v>13</v>
      </c>
      <c r="AH17" s="4">
        <v>8</v>
      </c>
      <c r="AI17" s="4">
        <f t="shared" si="7"/>
        <v>81</v>
      </c>
      <c r="AJ17" s="5">
        <f t="shared" si="8"/>
        <v>11</v>
      </c>
      <c r="AK17" s="4" t="str">
        <f t="shared" si="16"/>
        <v>Turton</v>
      </c>
      <c r="AL17" s="4" t="str">
        <f t="shared" si="16"/>
        <v>Max</v>
      </c>
      <c r="AM17" s="4">
        <f t="shared" si="9"/>
        <v>290</v>
      </c>
      <c r="AN17" s="5">
        <f t="shared" si="10"/>
        <v>11</v>
      </c>
      <c r="AP17" s="4">
        <f t="shared" si="11"/>
        <v>138</v>
      </c>
    </row>
    <row r="18" spans="1:42" ht="13.8" x14ac:dyDescent="0.25">
      <c r="B18" s="2" t="s">
        <v>8</v>
      </c>
    </row>
  </sheetData>
  <mergeCells count="6">
    <mergeCell ref="AK1:AP1"/>
    <mergeCell ref="A1:D1"/>
    <mergeCell ref="E1:L1"/>
    <mergeCell ref="M1:T1"/>
    <mergeCell ref="U1:AB1"/>
    <mergeCell ref="AC1:AJ1"/>
  </mergeCells>
  <conditionalFormatting sqref="D1:D1048576">
    <cfRule type="cellIs" dxfId="128" priority="16" operator="equal">
      <formula>3</formula>
    </cfRule>
    <cfRule type="cellIs" dxfId="127" priority="17" operator="equal">
      <formula>2</formula>
    </cfRule>
    <cfRule type="cellIs" dxfId="126" priority="18" operator="equal">
      <formula>1</formula>
    </cfRule>
  </conditionalFormatting>
  <conditionalFormatting sqref="L3:L17">
    <cfRule type="cellIs" dxfId="125" priority="13" operator="equal">
      <formula>3</formula>
    </cfRule>
    <cfRule type="cellIs" dxfId="124" priority="14" operator="equal">
      <formula>2</formula>
    </cfRule>
    <cfRule type="cellIs" dxfId="123" priority="15" operator="equal">
      <formula>1</formula>
    </cfRule>
  </conditionalFormatting>
  <conditionalFormatting sqref="T3:T17">
    <cfRule type="cellIs" dxfId="122" priority="10" operator="equal">
      <formula>3</formula>
    </cfRule>
    <cfRule type="cellIs" dxfId="121" priority="11" operator="equal">
      <formula>2</formula>
    </cfRule>
    <cfRule type="cellIs" dxfId="120" priority="12" operator="equal">
      <formula>1</formula>
    </cfRule>
  </conditionalFormatting>
  <conditionalFormatting sqref="AB3:AB17">
    <cfRule type="cellIs" dxfId="119" priority="7" operator="equal">
      <formula>3</formula>
    </cfRule>
    <cfRule type="cellIs" dxfId="118" priority="8" operator="equal">
      <formula>2</formula>
    </cfRule>
    <cfRule type="cellIs" dxfId="117" priority="9" operator="equal">
      <formula>1</formula>
    </cfRule>
  </conditionalFormatting>
  <conditionalFormatting sqref="AJ3:AJ17">
    <cfRule type="cellIs" dxfId="116" priority="4" operator="equal">
      <formula>3</formula>
    </cfRule>
    <cfRule type="cellIs" dxfId="115" priority="5" operator="equal">
      <formula>2</formula>
    </cfRule>
    <cfRule type="cellIs" dxfId="114" priority="6" operator="equal">
      <formula>1</formula>
    </cfRule>
  </conditionalFormatting>
  <conditionalFormatting sqref="AN3:AN17">
    <cfRule type="cellIs" dxfId="113" priority="1" operator="equal">
      <formula>3</formula>
    </cfRule>
    <cfRule type="cellIs" dxfId="112" priority="2" operator="equal">
      <formula>2</formula>
    </cfRule>
    <cfRule type="cellIs" dxfId="111" priority="3" operator="equal">
      <formula>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AJ62"/>
  <sheetViews>
    <sheetView workbookViewId="0">
      <selection activeCell="H60" sqref="H60"/>
    </sheetView>
  </sheetViews>
  <sheetFormatPr defaultColWidth="12.6640625" defaultRowHeight="15.75" customHeight="1" x14ac:dyDescent="0.3"/>
  <cols>
    <col min="1" max="1" width="21.6640625" style="9" customWidth="1"/>
    <col min="2" max="6" width="12.6640625" style="9"/>
    <col min="7" max="7" width="27.6640625" style="9" customWidth="1"/>
    <col min="8" max="12" width="12.6640625" style="9"/>
    <col min="13" max="13" width="22.109375" style="9" customWidth="1"/>
    <col min="14" max="19" width="12.6640625" style="9"/>
    <col min="20" max="20" width="18" style="9" customWidth="1"/>
    <col min="21" max="26" width="12.6640625" style="9"/>
    <col min="27" max="27" width="22.21875" style="9" customWidth="1"/>
    <col min="28" max="16384" width="12.6640625" style="9"/>
  </cols>
  <sheetData>
    <row r="1" spans="1:36" ht="15.75" customHeight="1" x14ac:dyDescent="0.35">
      <c r="A1" s="12" t="s">
        <v>165</v>
      </c>
    </row>
    <row r="3" spans="1:36" ht="15.75" customHeight="1" x14ac:dyDescent="0.3">
      <c r="A3" s="9" t="s">
        <v>166</v>
      </c>
      <c r="G3" s="9" t="s">
        <v>167</v>
      </c>
      <c r="M3" s="9" t="s">
        <v>168</v>
      </c>
      <c r="T3" s="9" t="s">
        <v>170</v>
      </c>
      <c r="AA3" s="9" t="s">
        <v>171</v>
      </c>
    </row>
    <row r="4" spans="1:36" ht="15.75" customHeight="1" x14ac:dyDescent="0.3">
      <c r="A4" s="11" t="s">
        <v>55</v>
      </c>
      <c r="B4" s="45" t="s">
        <v>12</v>
      </c>
      <c r="C4" s="50"/>
      <c r="D4" s="11" t="s">
        <v>9</v>
      </c>
      <c r="E4" s="11" t="s">
        <v>10</v>
      </c>
      <c r="F4" s="14"/>
      <c r="G4" s="11" t="s">
        <v>55</v>
      </c>
      <c r="H4" s="45" t="s">
        <v>12</v>
      </c>
      <c r="I4" s="50"/>
      <c r="J4" s="11" t="s">
        <v>9</v>
      </c>
      <c r="K4" s="11" t="s">
        <v>10</v>
      </c>
      <c r="L4" s="14"/>
      <c r="M4" s="11" t="s">
        <v>55</v>
      </c>
      <c r="N4" s="45" t="s">
        <v>12</v>
      </c>
      <c r="O4" s="50"/>
      <c r="P4" s="11" t="s">
        <v>9</v>
      </c>
      <c r="Q4" s="11" t="s">
        <v>169</v>
      </c>
      <c r="R4" s="11" t="s">
        <v>10</v>
      </c>
      <c r="T4" s="11" t="s">
        <v>55</v>
      </c>
      <c r="U4" s="45" t="s">
        <v>12</v>
      </c>
      <c r="V4" s="50"/>
      <c r="W4" s="11" t="s">
        <v>9</v>
      </c>
      <c r="X4" s="11" t="s">
        <v>169</v>
      </c>
      <c r="Y4" s="11" t="s">
        <v>10</v>
      </c>
      <c r="AA4" s="11" t="s">
        <v>55</v>
      </c>
      <c r="AB4" s="45" t="s">
        <v>172</v>
      </c>
      <c r="AC4" s="50"/>
      <c r="AD4" s="11" t="s">
        <v>9</v>
      </c>
      <c r="AE4" s="45" t="s">
        <v>173</v>
      </c>
      <c r="AF4" s="50"/>
      <c r="AG4" s="11" t="s">
        <v>9</v>
      </c>
      <c r="AH4" s="11" t="s">
        <v>169</v>
      </c>
      <c r="AI4" s="11" t="s">
        <v>10</v>
      </c>
    </row>
    <row r="5" spans="1:36" ht="15.75" customHeight="1" x14ac:dyDescent="0.3">
      <c r="A5" s="3" t="s">
        <v>56</v>
      </c>
      <c r="B5" s="3" t="s">
        <v>47</v>
      </c>
      <c r="C5" s="3" t="s">
        <v>113</v>
      </c>
      <c r="D5" s="3">
        <v>363</v>
      </c>
      <c r="E5" s="5">
        <v>7</v>
      </c>
      <c r="G5" s="3" t="s">
        <v>56</v>
      </c>
      <c r="H5" s="3" t="s">
        <v>57</v>
      </c>
      <c r="I5" s="3" t="s">
        <v>58</v>
      </c>
      <c r="J5" s="3">
        <v>0</v>
      </c>
      <c r="K5" s="5">
        <v>34</v>
      </c>
      <c r="M5" s="3" t="s">
        <v>56</v>
      </c>
      <c r="N5" s="3" t="s">
        <v>47</v>
      </c>
      <c r="O5" s="3" t="s">
        <v>113</v>
      </c>
      <c r="P5" s="3">
        <v>363</v>
      </c>
      <c r="Q5" s="13">
        <v>1380</v>
      </c>
      <c r="R5" s="5">
        <v>3</v>
      </c>
      <c r="T5" s="3" t="s">
        <v>56</v>
      </c>
      <c r="U5" s="3" t="s">
        <v>57</v>
      </c>
      <c r="V5" s="3" t="s">
        <v>58</v>
      </c>
      <c r="W5" s="3">
        <v>0</v>
      </c>
      <c r="X5" s="13">
        <v>0</v>
      </c>
      <c r="Y5" s="5">
        <v>10</v>
      </c>
      <c r="AA5" s="3" t="s">
        <v>56</v>
      </c>
      <c r="AB5" s="3" t="s">
        <v>47</v>
      </c>
      <c r="AC5" s="3" t="s">
        <v>113</v>
      </c>
      <c r="AD5" s="3">
        <v>363</v>
      </c>
      <c r="AE5" s="3" t="s">
        <v>57</v>
      </c>
      <c r="AF5" s="3" t="s">
        <v>58</v>
      </c>
      <c r="AG5" s="3">
        <v>0</v>
      </c>
      <c r="AH5" s="13">
        <v>1380</v>
      </c>
      <c r="AI5" s="5">
        <v>10</v>
      </c>
    </row>
    <row r="6" spans="1:36" ht="15.75" customHeight="1" x14ac:dyDescent="0.3">
      <c r="A6" s="3" t="s">
        <v>56</v>
      </c>
      <c r="B6" s="3" t="s">
        <v>208</v>
      </c>
      <c r="C6" s="3" t="s">
        <v>121</v>
      </c>
      <c r="D6" s="3">
        <v>300</v>
      </c>
      <c r="E6" s="5">
        <v>36</v>
      </c>
      <c r="G6" s="3" t="s">
        <v>56</v>
      </c>
      <c r="H6" s="3" t="s">
        <v>59</v>
      </c>
      <c r="I6" s="3" t="s">
        <v>60</v>
      </c>
      <c r="J6" s="3">
        <v>0</v>
      </c>
      <c r="K6" s="5">
        <v>34</v>
      </c>
      <c r="M6" s="3" t="s">
        <v>56</v>
      </c>
      <c r="N6" s="3" t="s">
        <v>208</v>
      </c>
      <c r="O6" s="3" t="s">
        <v>121</v>
      </c>
      <c r="P6" s="3">
        <v>300</v>
      </c>
      <c r="T6" s="3" t="s">
        <v>56</v>
      </c>
      <c r="U6" s="3" t="s">
        <v>59</v>
      </c>
      <c r="V6" s="3" t="s">
        <v>60</v>
      </c>
      <c r="W6" s="3">
        <v>0</v>
      </c>
      <c r="AA6" s="3" t="s">
        <v>56</v>
      </c>
      <c r="AB6" s="3" t="s">
        <v>208</v>
      </c>
      <c r="AC6" s="3" t="s">
        <v>121</v>
      </c>
      <c r="AD6" s="3">
        <v>300</v>
      </c>
      <c r="AE6" s="3" t="s">
        <v>59</v>
      </c>
      <c r="AF6" s="3" t="s">
        <v>60</v>
      </c>
      <c r="AG6" s="3">
        <v>0</v>
      </c>
    </row>
    <row r="7" spans="1:36" ht="15.75" customHeight="1" x14ac:dyDescent="0.3">
      <c r="A7" s="3" t="s">
        <v>56</v>
      </c>
      <c r="B7" s="3" t="s">
        <v>114</v>
      </c>
      <c r="C7" s="3" t="s">
        <v>115</v>
      </c>
      <c r="D7" s="3">
        <v>371</v>
      </c>
      <c r="E7" s="5">
        <v>3</v>
      </c>
      <c r="G7" s="3" t="s">
        <v>56</v>
      </c>
      <c r="H7" s="3" t="s">
        <v>61</v>
      </c>
      <c r="I7" s="3" t="s">
        <v>62</v>
      </c>
      <c r="J7" s="3">
        <v>0</v>
      </c>
      <c r="K7" s="5">
        <v>34</v>
      </c>
      <c r="M7" s="3" t="s">
        <v>56</v>
      </c>
      <c r="N7" s="3" t="s">
        <v>114</v>
      </c>
      <c r="O7" s="3" t="s">
        <v>115</v>
      </c>
      <c r="P7" s="3">
        <v>371</v>
      </c>
      <c r="T7" s="3" t="s">
        <v>56</v>
      </c>
      <c r="U7" s="3" t="s">
        <v>61</v>
      </c>
      <c r="V7" s="3" t="s">
        <v>62</v>
      </c>
      <c r="W7" s="3">
        <v>0</v>
      </c>
      <c r="AA7" s="3" t="s">
        <v>56</v>
      </c>
      <c r="AB7" s="3" t="s">
        <v>114</v>
      </c>
      <c r="AC7" s="3" t="s">
        <v>115</v>
      </c>
      <c r="AD7" s="3">
        <v>371</v>
      </c>
      <c r="AE7" s="3" t="s">
        <v>61</v>
      </c>
      <c r="AF7" s="3" t="s">
        <v>62</v>
      </c>
      <c r="AG7" s="3">
        <v>0</v>
      </c>
    </row>
    <row r="8" spans="1:36" ht="15.75" customHeight="1" x14ac:dyDescent="0.3">
      <c r="A8" s="3" t="s">
        <v>56</v>
      </c>
      <c r="B8" s="3" t="s">
        <v>116</v>
      </c>
      <c r="C8" s="3" t="s">
        <v>117</v>
      </c>
      <c r="D8" s="3">
        <v>346</v>
      </c>
      <c r="E8" s="5">
        <v>20</v>
      </c>
      <c r="G8" s="3" t="s">
        <v>56</v>
      </c>
      <c r="H8" s="3" t="s">
        <v>63</v>
      </c>
      <c r="I8" s="3" t="s">
        <v>64</v>
      </c>
      <c r="J8" s="3">
        <v>0</v>
      </c>
      <c r="K8" s="5">
        <v>34</v>
      </c>
      <c r="M8" s="3" t="s">
        <v>56</v>
      </c>
      <c r="N8" s="3" t="s">
        <v>116</v>
      </c>
      <c r="O8" s="3" t="s">
        <v>117</v>
      </c>
      <c r="P8" s="3">
        <v>346</v>
      </c>
      <c r="T8" s="3" t="s">
        <v>56</v>
      </c>
      <c r="U8" s="3" t="s">
        <v>63</v>
      </c>
      <c r="V8" s="3" t="s">
        <v>64</v>
      </c>
      <c r="W8" s="3">
        <v>0</v>
      </c>
      <c r="AA8" s="3" t="s">
        <v>56</v>
      </c>
      <c r="AB8" s="3" t="s">
        <v>116</v>
      </c>
      <c r="AC8" s="3" t="s">
        <v>117</v>
      </c>
      <c r="AD8" s="3">
        <v>346</v>
      </c>
      <c r="AE8" s="3" t="s">
        <v>63</v>
      </c>
      <c r="AF8" s="3" t="s">
        <v>64</v>
      </c>
      <c r="AG8" s="3">
        <v>0</v>
      </c>
      <c r="AH8"/>
      <c r="AI8"/>
    </row>
    <row r="9" spans="1:36" ht="15.75" customHeight="1" x14ac:dyDescent="0.3">
      <c r="A9" s="3" t="s">
        <v>65</v>
      </c>
      <c r="B9" s="3" t="s">
        <v>118</v>
      </c>
      <c r="C9" s="3" t="s">
        <v>119</v>
      </c>
      <c r="D9" s="3">
        <v>278</v>
      </c>
      <c r="E9" s="5">
        <v>44</v>
      </c>
      <c r="G9" s="3" t="s">
        <v>65</v>
      </c>
      <c r="H9" s="3" t="s">
        <v>66</v>
      </c>
      <c r="I9" s="3" t="s">
        <v>67</v>
      </c>
      <c r="J9" s="3">
        <v>306.5</v>
      </c>
      <c r="K9" s="5">
        <v>12</v>
      </c>
      <c r="M9" s="15" t="s">
        <v>65</v>
      </c>
      <c r="N9" s="15" t="s">
        <v>118</v>
      </c>
      <c r="O9" s="15" t="s">
        <v>119</v>
      </c>
      <c r="P9" s="15">
        <v>278</v>
      </c>
      <c r="Q9" s="16">
        <v>1138</v>
      </c>
      <c r="R9" s="5">
        <v>11</v>
      </c>
      <c r="T9" s="15" t="s">
        <v>65</v>
      </c>
      <c r="U9" s="15" t="s">
        <v>66</v>
      </c>
      <c r="V9" s="15" t="s">
        <v>67</v>
      </c>
      <c r="W9" s="15">
        <v>306.5</v>
      </c>
      <c r="X9" s="16">
        <v>1240.5</v>
      </c>
      <c r="Y9" s="5">
        <v>2</v>
      </c>
      <c r="AA9" s="15" t="s">
        <v>65</v>
      </c>
      <c r="AB9" s="15" t="s">
        <v>118</v>
      </c>
      <c r="AC9" s="15" t="s">
        <v>119</v>
      </c>
      <c r="AD9" s="15">
        <v>278</v>
      </c>
      <c r="AE9" s="15" t="s">
        <v>66</v>
      </c>
      <c r="AF9" s="15" t="s">
        <v>67</v>
      </c>
      <c r="AG9" s="15">
        <v>306.5</v>
      </c>
      <c r="AH9" s="16">
        <v>2378.5</v>
      </c>
      <c r="AI9" s="5">
        <v>6</v>
      </c>
    </row>
    <row r="10" spans="1:36" ht="15.75" customHeight="1" x14ac:dyDescent="0.3">
      <c r="A10" s="3" t="s">
        <v>65</v>
      </c>
      <c r="B10" s="3" t="s">
        <v>120</v>
      </c>
      <c r="C10" s="3" t="s">
        <v>121</v>
      </c>
      <c r="D10" s="3">
        <v>319</v>
      </c>
      <c r="E10" s="5">
        <v>33</v>
      </c>
      <c r="G10" s="3" t="s">
        <v>65</v>
      </c>
      <c r="H10" s="3" t="s">
        <v>68</v>
      </c>
      <c r="I10" s="3" t="s">
        <v>69</v>
      </c>
      <c r="J10" s="3">
        <v>305.5</v>
      </c>
      <c r="K10" s="5">
        <v>14</v>
      </c>
      <c r="M10" s="15" t="s">
        <v>65</v>
      </c>
      <c r="N10" s="15" t="s">
        <v>120</v>
      </c>
      <c r="O10" s="15" t="s">
        <v>121</v>
      </c>
      <c r="P10" s="15">
        <v>319</v>
      </c>
      <c r="T10" s="15" t="s">
        <v>65</v>
      </c>
      <c r="U10" s="15" t="s">
        <v>68</v>
      </c>
      <c r="V10" s="15" t="s">
        <v>69</v>
      </c>
      <c r="W10" s="15">
        <v>305.5</v>
      </c>
      <c r="AA10" s="15" t="s">
        <v>65</v>
      </c>
      <c r="AB10" s="15" t="s">
        <v>120</v>
      </c>
      <c r="AC10" s="15" t="s">
        <v>121</v>
      </c>
      <c r="AD10" s="15">
        <v>319</v>
      </c>
      <c r="AE10" s="15" t="s">
        <v>68</v>
      </c>
      <c r="AF10" s="15" t="s">
        <v>69</v>
      </c>
      <c r="AG10" s="15">
        <v>305.5</v>
      </c>
      <c r="AH10"/>
      <c r="AI10"/>
    </row>
    <row r="11" spans="1:36" ht="15.75" customHeight="1" x14ac:dyDescent="0.3">
      <c r="A11" s="3" t="s">
        <v>65</v>
      </c>
      <c r="B11" s="3" t="s">
        <v>21</v>
      </c>
      <c r="C11" s="3" t="s">
        <v>122</v>
      </c>
      <c r="D11" s="3">
        <v>279</v>
      </c>
      <c r="E11" s="5">
        <v>43</v>
      </c>
      <c r="G11" s="3" t="s">
        <v>65</v>
      </c>
      <c r="H11" s="3" t="s">
        <v>70</v>
      </c>
      <c r="I11" s="3" t="s">
        <v>71</v>
      </c>
      <c r="J11" s="3">
        <v>284</v>
      </c>
      <c r="K11" s="5">
        <v>25</v>
      </c>
      <c r="M11" s="15" t="s">
        <v>65</v>
      </c>
      <c r="N11" s="15" t="s">
        <v>21</v>
      </c>
      <c r="O11" s="15" t="s">
        <v>122</v>
      </c>
      <c r="P11" s="15">
        <v>279</v>
      </c>
      <c r="T11" s="15" t="s">
        <v>65</v>
      </c>
      <c r="U11" s="15" t="s">
        <v>70</v>
      </c>
      <c r="V11" s="15" t="s">
        <v>71</v>
      </c>
      <c r="W11" s="15">
        <v>284</v>
      </c>
      <c r="AA11" s="15" t="s">
        <v>65</v>
      </c>
      <c r="AB11" s="15" t="s">
        <v>21</v>
      </c>
      <c r="AC11" s="15" t="s">
        <v>122</v>
      </c>
      <c r="AD11" s="15">
        <v>279</v>
      </c>
      <c r="AE11" s="15" t="s">
        <v>70</v>
      </c>
      <c r="AF11" s="15" t="s">
        <v>71</v>
      </c>
      <c r="AG11" s="15">
        <v>284</v>
      </c>
    </row>
    <row r="12" spans="1:36" ht="15.75" customHeight="1" x14ac:dyDescent="0.3">
      <c r="A12" s="3" t="s">
        <v>65</v>
      </c>
      <c r="B12" s="3" t="s">
        <v>123</v>
      </c>
      <c r="C12" s="3" t="s">
        <v>117</v>
      </c>
      <c r="D12" s="3">
        <v>262</v>
      </c>
      <c r="E12" s="5">
        <v>45</v>
      </c>
      <c r="G12" s="3" t="s">
        <v>65</v>
      </c>
      <c r="H12" s="3" t="s">
        <v>72</v>
      </c>
      <c r="I12" s="3" t="s">
        <v>73</v>
      </c>
      <c r="J12" s="3">
        <v>344.5</v>
      </c>
      <c r="K12" s="5">
        <v>1</v>
      </c>
      <c r="M12" s="15" t="s">
        <v>65</v>
      </c>
      <c r="N12" s="15" t="s">
        <v>123</v>
      </c>
      <c r="O12" s="15" t="s">
        <v>117</v>
      </c>
      <c r="P12" s="15">
        <v>262</v>
      </c>
      <c r="T12" s="15" t="s">
        <v>65</v>
      </c>
      <c r="U12" s="15" t="s">
        <v>72</v>
      </c>
      <c r="V12" s="15" t="s">
        <v>73</v>
      </c>
      <c r="W12" s="15">
        <v>344.5</v>
      </c>
      <c r="AA12" s="15" t="s">
        <v>65</v>
      </c>
      <c r="AB12" s="15" t="s">
        <v>123</v>
      </c>
      <c r="AC12" s="15" t="s">
        <v>117</v>
      </c>
      <c r="AD12" s="15">
        <v>262</v>
      </c>
      <c r="AE12" s="15" t="s">
        <v>72</v>
      </c>
      <c r="AF12" s="15" t="s">
        <v>73</v>
      </c>
      <c r="AG12" s="15">
        <v>344.5</v>
      </c>
    </row>
    <row r="13" spans="1:36" ht="15.75" customHeight="1" x14ac:dyDescent="0.3">
      <c r="A13" s="3" t="s">
        <v>174</v>
      </c>
      <c r="B13" s="3" t="s">
        <v>175</v>
      </c>
      <c r="C13" s="3" t="s">
        <v>176</v>
      </c>
      <c r="D13" s="3">
        <v>348</v>
      </c>
      <c r="E13" s="5">
        <v>18</v>
      </c>
      <c r="G13" s="3" t="s">
        <v>174</v>
      </c>
      <c r="H13" s="3" t="s">
        <v>108</v>
      </c>
      <c r="I13" s="3" t="s">
        <v>205</v>
      </c>
      <c r="J13" s="3">
        <v>293</v>
      </c>
      <c r="K13" s="5">
        <v>19</v>
      </c>
      <c r="M13" s="3" t="s">
        <v>174</v>
      </c>
      <c r="N13" s="3" t="s">
        <v>175</v>
      </c>
      <c r="O13" s="3" t="s">
        <v>176</v>
      </c>
      <c r="P13" s="3">
        <v>348</v>
      </c>
      <c r="Q13" s="13">
        <v>1441</v>
      </c>
      <c r="R13" s="5">
        <v>2</v>
      </c>
      <c r="T13" s="3" t="s">
        <v>174</v>
      </c>
      <c r="U13" s="3" t="s">
        <v>108</v>
      </c>
      <c r="V13" s="3" t="s">
        <v>205</v>
      </c>
      <c r="W13" s="3">
        <v>293</v>
      </c>
      <c r="X13" s="13">
        <v>1257.5</v>
      </c>
      <c r="Y13" s="5">
        <v>1</v>
      </c>
      <c r="AA13" s="3" t="s">
        <v>174</v>
      </c>
      <c r="AB13" s="3" t="s">
        <v>175</v>
      </c>
      <c r="AC13" s="3" t="s">
        <v>176</v>
      </c>
      <c r="AD13" s="3">
        <v>348</v>
      </c>
      <c r="AE13" s="3" t="s">
        <v>108</v>
      </c>
      <c r="AF13" s="3" t="s">
        <v>205</v>
      </c>
      <c r="AG13" s="3">
        <v>293</v>
      </c>
      <c r="AH13" s="13">
        <v>2698.5</v>
      </c>
      <c r="AI13" s="5">
        <v>1</v>
      </c>
    </row>
    <row r="14" spans="1:36" ht="15.75" customHeight="1" x14ac:dyDescent="0.3">
      <c r="A14" s="3" t="s">
        <v>174</v>
      </c>
      <c r="B14" s="3" t="s">
        <v>177</v>
      </c>
      <c r="C14" s="3" t="s">
        <v>178</v>
      </c>
      <c r="D14" s="3">
        <v>361</v>
      </c>
      <c r="E14" s="5">
        <v>9</v>
      </c>
      <c r="G14" s="3" t="s">
        <v>174</v>
      </c>
      <c r="H14" s="3" t="s">
        <v>199</v>
      </c>
      <c r="I14" s="3" t="s">
        <v>200</v>
      </c>
      <c r="J14" s="3">
        <v>291</v>
      </c>
      <c r="K14" s="5">
        <v>21</v>
      </c>
      <c r="M14" s="3" t="s">
        <v>174</v>
      </c>
      <c r="N14" s="3" t="s">
        <v>177</v>
      </c>
      <c r="O14" s="3" t="s">
        <v>178</v>
      </c>
      <c r="P14" s="3">
        <v>361</v>
      </c>
      <c r="T14" s="3" t="s">
        <v>174</v>
      </c>
      <c r="U14" s="3" t="s">
        <v>199</v>
      </c>
      <c r="V14" s="3" t="s">
        <v>200</v>
      </c>
      <c r="W14" s="3">
        <v>291</v>
      </c>
      <c r="AA14" s="3" t="s">
        <v>174</v>
      </c>
      <c r="AB14" s="3" t="s">
        <v>177</v>
      </c>
      <c r="AC14" s="3" t="s">
        <v>178</v>
      </c>
      <c r="AD14" s="3">
        <v>361</v>
      </c>
      <c r="AE14" s="3" t="s">
        <v>199</v>
      </c>
      <c r="AF14" s="3" t="s">
        <v>200</v>
      </c>
      <c r="AG14" s="3">
        <v>291</v>
      </c>
      <c r="AH14"/>
      <c r="AI14"/>
    </row>
    <row r="15" spans="1:36" ht="15.75" customHeight="1" x14ac:dyDescent="0.3">
      <c r="A15" s="3" t="s">
        <v>174</v>
      </c>
      <c r="B15" s="3" t="s">
        <v>27</v>
      </c>
      <c r="C15" s="3" t="s">
        <v>179</v>
      </c>
      <c r="D15" s="3">
        <v>371</v>
      </c>
      <c r="E15" s="5">
        <v>3</v>
      </c>
      <c r="G15" s="3" t="s">
        <v>174</v>
      </c>
      <c r="H15" s="3" t="s">
        <v>206</v>
      </c>
      <c r="I15" s="3" t="s">
        <v>207</v>
      </c>
      <c r="J15" s="3">
        <v>342.5</v>
      </c>
      <c r="K15" s="5">
        <v>2</v>
      </c>
      <c r="M15" s="3" t="s">
        <v>174</v>
      </c>
      <c r="N15" s="3" t="s">
        <v>27</v>
      </c>
      <c r="O15" s="3" t="s">
        <v>179</v>
      </c>
      <c r="P15" s="3">
        <v>371</v>
      </c>
      <c r="T15" s="3" t="s">
        <v>174</v>
      </c>
      <c r="U15" s="3" t="s">
        <v>206</v>
      </c>
      <c r="V15" s="3" t="s">
        <v>207</v>
      </c>
      <c r="W15" s="3">
        <v>342.5</v>
      </c>
      <c r="AA15" s="3" t="s">
        <v>174</v>
      </c>
      <c r="AB15" s="3" t="s">
        <v>27</v>
      </c>
      <c r="AC15" s="3" t="s">
        <v>179</v>
      </c>
      <c r="AD15" s="3">
        <v>371</v>
      </c>
      <c r="AE15" s="3" t="s">
        <v>206</v>
      </c>
      <c r="AF15" s="3" t="s">
        <v>207</v>
      </c>
      <c r="AG15" s="3">
        <v>342.5</v>
      </c>
    </row>
    <row r="16" spans="1:36" ht="15.75" customHeight="1" x14ac:dyDescent="0.3">
      <c r="A16" s="3" t="s">
        <v>174</v>
      </c>
      <c r="B16" s="3" t="s">
        <v>154</v>
      </c>
      <c r="C16" s="3" t="s">
        <v>180</v>
      </c>
      <c r="D16" s="3">
        <v>361</v>
      </c>
      <c r="E16" s="5">
        <v>9</v>
      </c>
      <c r="G16" s="3" t="s">
        <v>174</v>
      </c>
      <c r="H16" s="3" t="s">
        <v>203</v>
      </c>
      <c r="I16" s="3" t="s">
        <v>204</v>
      </c>
      <c r="J16" s="3">
        <v>331</v>
      </c>
      <c r="K16" s="5">
        <v>5</v>
      </c>
      <c r="M16" s="3" t="s">
        <v>174</v>
      </c>
      <c r="N16" s="3" t="s">
        <v>154</v>
      </c>
      <c r="O16" s="3" t="s">
        <v>180</v>
      </c>
      <c r="P16" s="3">
        <v>361</v>
      </c>
      <c r="T16" s="3" t="s">
        <v>174</v>
      </c>
      <c r="U16" s="3" t="s">
        <v>203</v>
      </c>
      <c r="V16" s="3" t="s">
        <v>204</v>
      </c>
      <c r="W16" s="3">
        <v>331</v>
      </c>
      <c r="AA16" s="3" t="s">
        <v>174</v>
      </c>
      <c r="AB16" s="3" t="s">
        <v>154</v>
      </c>
      <c r="AC16" s="3" t="s">
        <v>180</v>
      </c>
      <c r="AD16" s="3">
        <v>361</v>
      </c>
      <c r="AE16" s="3" t="s">
        <v>203</v>
      </c>
      <c r="AF16" s="3" t="s">
        <v>204</v>
      </c>
      <c r="AG16" s="3">
        <v>331</v>
      </c>
      <c r="AH16"/>
      <c r="AI16"/>
      <c r="AJ16"/>
    </row>
    <row r="17" spans="1:36" ht="15.75" customHeight="1" x14ac:dyDescent="0.3">
      <c r="A17" s="3" t="s">
        <v>181</v>
      </c>
      <c r="B17" s="3" t="s">
        <v>182</v>
      </c>
      <c r="C17" s="3" t="s">
        <v>183</v>
      </c>
      <c r="D17" s="3">
        <v>321</v>
      </c>
      <c r="E17" s="5">
        <v>31</v>
      </c>
      <c r="G17" s="3" t="s">
        <v>181</v>
      </c>
      <c r="H17" s="3" t="s">
        <v>201</v>
      </c>
      <c r="I17" s="3" t="s">
        <v>202</v>
      </c>
      <c r="J17" s="3">
        <v>323</v>
      </c>
      <c r="K17" s="5">
        <v>6</v>
      </c>
      <c r="M17" s="15" t="s">
        <v>181</v>
      </c>
      <c r="N17" s="15" t="s">
        <v>182</v>
      </c>
      <c r="O17" s="15" t="s">
        <v>183</v>
      </c>
      <c r="P17" s="15">
        <v>321</v>
      </c>
      <c r="Q17" s="16">
        <v>1360</v>
      </c>
      <c r="R17" s="5">
        <v>5</v>
      </c>
      <c r="T17" s="15" t="s">
        <v>181</v>
      </c>
      <c r="U17" s="15" t="s">
        <v>201</v>
      </c>
      <c r="V17" s="15" t="s">
        <v>202</v>
      </c>
      <c r="W17" s="15">
        <v>323</v>
      </c>
      <c r="X17" s="16">
        <v>615</v>
      </c>
      <c r="Y17" s="5">
        <v>9</v>
      </c>
      <c r="AA17" s="15" t="s">
        <v>181</v>
      </c>
      <c r="AB17" s="15" t="s">
        <v>182</v>
      </c>
      <c r="AC17" s="15" t="s">
        <v>183</v>
      </c>
      <c r="AD17" s="15">
        <v>321</v>
      </c>
      <c r="AE17" s="15" t="s">
        <v>201</v>
      </c>
      <c r="AF17" s="15" t="s">
        <v>202</v>
      </c>
      <c r="AG17" s="15">
        <v>323</v>
      </c>
      <c r="AH17" s="16">
        <v>1975</v>
      </c>
      <c r="AI17" s="5">
        <v>8</v>
      </c>
      <c r="AJ17"/>
    </row>
    <row r="18" spans="1:36" ht="15.75" customHeight="1" x14ac:dyDescent="0.3">
      <c r="A18" s="3" t="s">
        <v>181</v>
      </c>
      <c r="B18" s="3" t="s">
        <v>134</v>
      </c>
      <c r="C18" s="3" t="s">
        <v>77</v>
      </c>
      <c r="D18" s="3">
        <v>309</v>
      </c>
      <c r="E18" s="5">
        <v>35</v>
      </c>
      <c r="G18" s="3" t="s">
        <v>181</v>
      </c>
      <c r="H18" s="3" t="s">
        <v>209</v>
      </c>
      <c r="I18" s="3" t="s">
        <v>210</v>
      </c>
      <c r="J18" s="3">
        <v>292</v>
      </c>
      <c r="K18" s="5">
        <v>20</v>
      </c>
      <c r="M18" s="15" t="s">
        <v>181</v>
      </c>
      <c r="N18" s="15" t="s">
        <v>134</v>
      </c>
      <c r="O18" s="15" t="s">
        <v>77</v>
      </c>
      <c r="P18" s="15">
        <v>309</v>
      </c>
      <c r="T18" s="15" t="s">
        <v>181</v>
      </c>
      <c r="U18" s="15" t="s">
        <v>209</v>
      </c>
      <c r="V18" s="15" t="s">
        <v>210</v>
      </c>
      <c r="W18" s="15">
        <v>292</v>
      </c>
      <c r="AA18" s="15" t="s">
        <v>181</v>
      </c>
      <c r="AB18" s="15" t="s">
        <v>134</v>
      </c>
      <c r="AC18" s="15" t="s">
        <v>77</v>
      </c>
      <c r="AD18" s="15">
        <v>309</v>
      </c>
      <c r="AE18" s="15" t="s">
        <v>209</v>
      </c>
      <c r="AF18" s="15" t="s">
        <v>210</v>
      </c>
      <c r="AG18" s="15">
        <v>292</v>
      </c>
      <c r="AH18"/>
      <c r="AI18"/>
      <c r="AJ18"/>
    </row>
    <row r="19" spans="1:36" ht="15.75" customHeight="1" x14ac:dyDescent="0.3">
      <c r="A19" s="3" t="s">
        <v>181</v>
      </c>
      <c r="B19" s="3" t="s">
        <v>123</v>
      </c>
      <c r="C19" s="3" t="s">
        <v>184</v>
      </c>
      <c r="D19" s="3">
        <v>362</v>
      </c>
      <c r="E19" s="5">
        <v>8</v>
      </c>
      <c r="G19" s="3" t="s">
        <v>181</v>
      </c>
      <c r="H19" s="3" t="s">
        <v>215</v>
      </c>
      <c r="I19" s="3" t="s">
        <v>214</v>
      </c>
      <c r="J19" s="3">
        <v>0</v>
      </c>
      <c r="K19" s="5">
        <v>34</v>
      </c>
      <c r="M19" s="15" t="s">
        <v>181</v>
      </c>
      <c r="N19" s="15" t="s">
        <v>123</v>
      </c>
      <c r="O19" s="15" t="s">
        <v>184</v>
      </c>
      <c r="P19" s="15">
        <v>362</v>
      </c>
      <c r="T19" s="15" t="s">
        <v>181</v>
      </c>
      <c r="U19" s="15" t="s">
        <v>215</v>
      </c>
      <c r="V19" s="15" t="s">
        <v>214</v>
      </c>
      <c r="W19" s="15">
        <v>0</v>
      </c>
      <c r="AA19" s="15" t="s">
        <v>181</v>
      </c>
      <c r="AB19" s="15" t="s">
        <v>123</v>
      </c>
      <c r="AC19" s="15" t="s">
        <v>184</v>
      </c>
      <c r="AD19" s="15">
        <v>362</v>
      </c>
      <c r="AE19" s="15" t="s">
        <v>215</v>
      </c>
      <c r="AF19" s="15" t="s">
        <v>214</v>
      </c>
      <c r="AG19" s="15">
        <v>0</v>
      </c>
      <c r="AH19"/>
      <c r="AI19"/>
      <c r="AJ19"/>
    </row>
    <row r="20" spans="1:36" ht="15.75" customHeight="1" x14ac:dyDescent="0.3">
      <c r="A20" s="3" t="s">
        <v>181</v>
      </c>
      <c r="B20" s="3" t="s">
        <v>185</v>
      </c>
      <c r="C20" s="3" t="s">
        <v>109</v>
      </c>
      <c r="D20" s="3">
        <v>368</v>
      </c>
      <c r="E20" s="5">
        <v>5</v>
      </c>
      <c r="G20" s="3" t="s">
        <v>74</v>
      </c>
      <c r="H20" s="3" t="s">
        <v>75</v>
      </c>
      <c r="I20" s="3" t="s">
        <v>76</v>
      </c>
      <c r="J20" s="3">
        <v>289</v>
      </c>
      <c r="K20" s="5">
        <v>22</v>
      </c>
      <c r="M20" s="15" t="s">
        <v>181</v>
      </c>
      <c r="N20" s="15" t="s">
        <v>185</v>
      </c>
      <c r="O20" s="15" t="s">
        <v>109</v>
      </c>
      <c r="P20" s="15">
        <v>368</v>
      </c>
      <c r="T20" s="15"/>
      <c r="U20" s="15"/>
      <c r="V20" s="15"/>
      <c r="W20" s="15"/>
      <c r="AA20" s="15" t="s">
        <v>181</v>
      </c>
      <c r="AB20" s="15" t="s">
        <v>185</v>
      </c>
      <c r="AC20" s="15" t="s">
        <v>109</v>
      </c>
      <c r="AD20" s="15">
        <v>368</v>
      </c>
      <c r="AE20" s="15"/>
      <c r="AF20" s="15"/>
      <c r="AG20" s="15"/>
      <c r="AH20"/>
      <c r="AI20"/>
      <c r="AJ20"/>
    </row>
    <row r="21" spans="1:36" ht="15.75" customHeight="1" x14ac:dyDescent="0.3">
      <c r="A21" s="3" t="s">
        <v>186</v>
      </c>
      <c r="B21" s="3" t="s">
        <v>187</v>
      </c>
      <c r="C21" s="3" t="s">
        <v>188</v>
      </c>
      <c r="D21" s="3">
        <v>347</v>
      </c>
      <c r="E21" s="5">
        <v>19</v>
      </c>
      <c r="G21" s="3" t="s">
        <v>74</v>
      </c>
      <c r="H21" s="3" t="s">
        <v>29</v>
      </c>
      <c r="I21" s="3" t="s">
        <v>77</v>
      </c>
      <c r="J21" s="3">
        <v>308.5</v>
      </c>
      <c r="K21" s="5">
        <v>11</v>
      </c>
      <c r="M21" s="3" t="s">
        <v>186</v>
      </c>
      <c r="N21" s="3" t="s">
        <v>187</v>
      </c>
      <c r="O21" s="3" t="s">
        <v>188</v>
      </c>
      <c r="P21" s="3">
        <v>347</v>
      </c>
      <c r="Q21" s="13">
        <v>1353</v>
      </c>
      <c r="R21" s="5">
        <v>6</v>
      </c>
      <c r="T21" s="3" t="s">
        <v>74</v>
      </c>
      <c r="U21" s="3" t="s">
        <v>75</v>
      </c>
      <c r="V21" s="3" t="s">
        <v>76</v>
      </c>
      <c r="W21" s="3">
        <v>289</v>
      </c>
      <c r="X21" s="13">
        <v>1229.5</v>
      </c>
      <c r="Y21" s="5">
        <v>3</v>
      </c>
      <c r="AA21" s="3" t="s">
        <v>186</v>
      </c>
      <c r="AB21" s="3" t="s">
        <v>187</v>
      </c>
      <c r="AC21" s="3" t="s">
        <v>188</v>
      </c>
      <c r="AD21" s="3">
        <v>347</v>
      </c>
      <c r="AE21" s="3"/>
      <c r="AF21" s="3"/>
      <c r="AG21" s="3"/>
      <c r="AH21" s="13">
        <v>1353</v>
      </c>
      <c r="AI21" s="5">
        <v>11</v>
      </c>
      <c r="AJ21"/>
    </row>
    <row r="22" spans="1:36" ht="15.75" customHeight="1" x14ac:dyDescent="0.3">
      <c r="A22" s="3" t="s">
        <v>186</v>
      </c>
      <c r="B22" s="3" t="s">
        <v>189</v>
      </c>
      <c r="C22" s="3" t="s">
        <v>190</v>
      </c>
      <c r="D22" s="3">
        <v>321</v>
      </c>
      <c r="E22" s="5">
        <v>31</v>
      </c>
      <c r="G22" s="3" t="s">
        <v>74</v>
      </c>
      <c r="H22" s="3" t="s">
        <v>78</v>
      </c>
      <c r="I22" s="3" t="s">
        <v>79</v>
      </c>
      <c r="J22" s="3">
        <v>332</v>
      </c>
      <c r="K22" s="5">
        <v>4</v>
      </c>
      <c r="M22" s="3" t="s">
        <v>186</v>
      </c>
      <c r="N22" s="3" t="s">
        <v>189</v>
      </c>
      <c r="O22" s="3" t="s">
        <v>190</v>
      </c>
      <c r="P22" s="3">
        <v>321</v>
      </c>
      <c r="T22" s="3" t="s">
        <v>74</v>
      </c>
      <c r="U22" s="3" t="s">
        <v>29</v>
      </c>
      <c r="V22" s="3" t="s">
        <v>77</v>
      </c>
      <c r="W22" s="3">
        <v>308.5</v>
      </c>
      <c r="AA22" s="3" t="s">
        <v>186</v>
      </c>
      <c r="AB22" s="3" t="s">
        <v>189</v>
      </c>
      <c r="AC22" s="3" t="s">
        <v>190</v>
      </c>
      <c r="AD22" s="3">
        <v>321</v>
      </c>
      <c r="AE22" s="3"/>
      <c r="AF22" s="3"/>
      <c r="AG22" s="3"/>
      <c r="AH22"/>
      <c r="AI22"/>
      <c r="AJ22"/>
    </row>
    <row r="23" spans="1:36" ht="15.75" customHeight="1" x14ac:dyDescent="0.3">
      <c r="A23" s="3" t="s">
        <v>186</v>
      </c>
      <c r="B23" s="3" t="s">
        <v>26</v>
      </c>
      <c r="C23" s="3" t="s">
        <v>178</v>
      </c>
      <c r="D23" s="3">
        <v>349</v>
      </c>
      <c r="E23" s="5">
        <v>17</v>
      </c>
      <c r="G23" s="3" t="s">
        <v>74</v>
      </c>
      <c r="H23" s="3" t="s">
        <v>80</v>
      </c>
      <c r="I23" s="3" t="s">
        <v>81</v>
      </c>
      <c r="J23" s="3">
        <v>300</v>
      </c>
      <c r="K23" s="5">
        <v>15</v>
      </c>
      <c r="M23" s="3" t="s">
        <v>186</v>
      </c>
      <c r="N23" s="3" t="s">
        <v>26</v>
      </c>
      <c r="O23" s="3" t="s">
        <v>178</v>
      </c>
      <c r="P23" s="3">
        <v>349</v>
      </c>
      <c r="T23" s="3" t="s">
        <v>74</v>
      </c>
      <c r="U23" s="3" t="s">
        <v>78</v>
      </c>
      <c r="V23" s="3" t="s">
        <v>79</v>
      </c>
      <c r="W23" s="3">
        <v>332</v>
      </c>
      <c r="AA23" s="3" t="s">
        <v>186</v>
      </c>
      <c r="AB23" s="3" t="s">
        <v>26</v>
      </c>
      <c r="AC23" s="3" t="s">
        <v>178</v>
      </c>
      <c r="AD23" s="3">
        <v>349</v>
      </c>
      <c r="AE23" s="3"/>
      <c r="AF23" s="3"/>
      <c r="AG23" s="3"/>
      <c r="AH23"/>
      <c r="AI23"/>
      <c r="AJ23"/>
    </row>
    <row r="24" spans="1:36" ht="15.75" customHeight="1" x14ac:dyDescent="0.3">
      <c r="A24" s="3" t="s">
        <v>186</v>
      </c>
      <c r="B24" s="3" t="s">
        <v>191</v>
      </c>
      <c r="C24" s="3" t="s">
        <v>192</v>
      </c>
      <c r="D24" s="3">
        <v>336</v>
      </c>
      <c r="E24" s="5">
        <v>24</v>
      </c>
      <c r="G24" s="3" t="s">
        <v>82</v>
      </c>
      <c r="H24" s="3" t="s">
        <v>83</v>
      </c>
      <c r="I24" s="3" t="s">
        <v>84</v>
      </c>
      <c r="J24" s="3">
        <v>335</v>
      </c>
      <c r="K24" s="5">
        <v>3</v>
      </c>
      <c r="M24" s="3" t="s">
        <v>186</v>
      </c>
      <c r="N24" s="3" t="s">
        <v>191</v>
      </c>
      <c r="O24" s="3" t="s">
        <v>192</v>
      </c>
      <c r="P24" s="3">
        <v>336</v>
      </c>
      <c r="T24" s="3" t="s">
        <v>74</v>
      </c>
      <c r="U24" s="3" t="s">
        <v>80</v>
      </c>
      <c r="V24" s="3" t="s">
        <v>81</v>
      </c>
      <c r="W24" s="3">
        <v>300</v>
      </c>
      <c r="AA24" s="3" t="s">
        <v>186</v>
      </c>
      <c r="AB24" s="3" t="s">
        <v>191</v>
      </c>
      <c r="AC24" s="3" t="s">
        <v>192</v>
      </c>
      <c r="AD24" s="3">
        <v>336</v>
      </c>
      <c r="AE24" s="3"/>
      <c r="AF24" s="3"/>
      <c r="AG24" s="3"/>
      <c r="AH24"/>
      <c r="AI24"/>
      <c r="AJ24"/>
    </row>
    <row r="25" spans="1:36" ht="15.75" customHeight="1" x14ac:dyDescent="0.3">
      <c r="A25" s="3" t="s">
        <v>193</v>
      </c>
      <c r="B25" s="3" t="s">
        <v>194</v>
      </c>
      <c r="C25" s="3" t="s">
        <v>195</v>
      </c>
      <c r="D25" s="3">
        <v>288</v>
      </c>
      <c r="E25" s="5">
        <v>40</v>
      </c>
      <c r="G25" s="3" t="s">
        <v>82</v>
      </c>
      <c r="H25" s="3" t="s">
        <v>85</v>
      </c>
      <c r="I25" s="3" t="s">
        <v>86</v>
      </c>
      <c r="J25" s="3">
        <v>311</v>
      </c>
      <c r="K25" s="5">
        <v>9</v>
      </c>
      <c r="M25" s="15" t="s">
        <v>193</v>
      </c>
      <c r="N25" s="15" t="s">
        <v>194</v>
      </c>
      <c r="O25" s="15" t="s">
        <v>195</v>
      </c>
      <c r="P25" s="15">
        <v>288</v>
      </c>
      <c r="Q25" s="16">
        <v>1156</v>
      </c>
      <c r="R25" s="5">
        <v>10</v>
      </c>
      <c r="T25" s="15" t="s">
        <v>82</v>
      </c>
      <c r="U25" s="15" t="s">
        <v>83</v>
      </c>
      <c r="V25" s="15" t="s">
        <v>84</v>
      </c>
      <c r="W25" s="15">
        <v>335</v>
      </c>
      <c r="X25" s="16">
        <v>1194</v>
      </c>
      <c r="Y25" s="5">
        <v>5</v>
      </c>
      <c r="AA25" s="15" t="s">
        <v>193</v>
      </c>
      <c r="AB25" s="15" t="s">
        <v>194</v>
      </c>
      <c r="AC25" s="15" t="s">
        <v>195</v>
      </c>
      <c r="AD25" s="15">
        <v>288</v>
      </c>
      <c r="AE25" s="15"/>
      <c r="AF25" s="15"/>
      <c r="AG25" s="15"/>
      <c r="AH25" s="16">
        <v>1156</v>
      </c>
      <c r="AI25" s="5">
        <v>12</v>
      </c>
      <c r="AJ25"/>
    </row>
    <row r="26" spans="1:36" ht="15.75" customHeight="1" x14ac:dyDescent="0.3">
      <c r="A26" s="3" t="s">
        <v>193</v>
      </c>
      <c r="B26" s="3" t="s">
        <v>139</v>
      </c>
      <c r="C26" s="3" t="s">
        <v>196</v>
      </c>
      <c r="D26" s="3">
        <v>323</v>
      </c>
      <c r="E26" s="5">
        <v>29</v>
      </c>
      <c r="G26" s="3" t="s">
        <v>82</v>
      </c>
      <c r="H26" s="3" t="s">
        <v>30</v>
      </c>
      <c r="I26" s="3" t="s">
        <v>133</v>
      </c>
      <c r="J26" s="3">
        <v>289</v>
      </c>
      <c r="K26" s="5">
        <v>22</v>
      </c>
      <c r="M26" s="15" t="s">
        <v>193</v>
      </c>
      <c r="N26" s="15" t="s">
        <v>139</v>
      </c>
      <c r="O26" s="15" t="s">
        <v>196</v>
      </c>
      <c r="P26" s="15">
        <v>323</v>
      </c>
      <c r="T26" s="15" t="s">
        <v>82</v>
      </c>
      <c r="U26" s="15" t="s">
        <v>85</v>
      </c>
      <c r="V26" s="15" t="s">
        <v>86</v>
      </c>
      <c r="W26" s="15">
        <v>311</v>
      </c>
      <c r="AA26" s="15" t="s">
        <v>193</v>
      </c>
      <c r="AB26" s="15" t="s">
        <v>139</v>
      </c>
      <c r="AC26" s="15" t="s">
        <v>196</v>
      </c>
      <c r="AD26" s="15">
        <v>323</v>
      </c>
      <c r="AE26" s="15"/>
      <c r="AF26" s="15"/>
      <c r="AG26" s="15"/>
      <c r="AH26"/>
      <c r="AI26"/>
      <c r="AJ26"/>
    </row>
    <row r="27" spans="1:36" ht="15.75" customHeight="1" x14ac:dyDescent="0.3">
      <c r="A27" s="3" t="s">
        <v>193</v>
      </c>
      <c r="B27" s="3" t="s">
        <v>216</v>
      </c>
      <c r="C27" s="3" t="s">
        <v>217</v>
      </c>
      <c r="D27" s="3">
        <v>258</v>
      </c>
      <c r="E27" s="5">
        <v>46</v>
      </c>
      <c r="G27" s="3" t="s">
        <v>82</v>
      </c>
      <c r="H27" s="3" t="s">
        <v>128</v>
      </c>
      <c r="I27" s="3" t="s">
        <v>150</v>
      </c>
      <c r="J27" s="3">
        <v>259</v>
      </c>
      <c r="K27" s="5">
        <v>32</v>
      </c>
      <c r="M27" s="15" t="s">
        <v>193</v>
      </c>
      <c r="N27" s="15" t="s">
        <v>216</v>
      </c>
      <c r="O27" s="15" t="s">
        <v>217</v>
      </c>
      <c r="P27" s="15">
        <v>258</v>
      </c>
      <c r="T27" s="15" t="s">
        <v>82</v>
      </c>
      <c r="U27" s="15" t="s">
        <v>30</v>
      </c>
      <c r="V27" s="15" t="s">
        <v>133</v>
      </c>
      <c r="W27" s="15">
        <v>289</v>
      </c>
      <c r="AA27" s="15" t="s">
        <v>193</v>
      </c>
      <c r="AB27" s="15" t="s">
        <v>216</v>
      </c>
      <c r="AC27" s="15" t="s">
        <v>217</v>
      </c>
      <c r="AD27" s="15">
        <v>258</v>
      </c>
      <c r="AE27" s="15"/>
      <c r="AF27" s="15"/>
      <c r="AG27" s="15"/>
      <c r="AH27"/>
      <c r="AI27"/>
      <c r="AJ27"/>
    </row>
    <row r="28" spans="1:36" ht="15.75" customHeight="1" x14ac:dyDescent="0.3">
      <c r="A28" s="3" t="s">
        <v>193</v>
      </c>
      <c r="B28" s="3" t="s">
        <v>197</v>
      </c>
      <c r="C28" s="3" t="s">
        <v>198</v>
      </c>
      <c r="D28" s="3">
        <v>287</v>
      </c>
      <c r="E28" s="5">
        <v>41</v>
      </c>
      <c r="G28" s="3" t="s">
        <v>87</v>
      </c>
      <c r="H28" s="3" t="s">
        <v>211</v>
      </c>
      <c r="I28" s="3" t="s">
        <v>212</v>
      </c>
      <c r="J28" s="3">
        <v>280</v>
      </c>
      <c r="K28" s="5">
        <v>27</v>
      </c>
      <c r="M28" s="15" t="s">
        <v>193</v>
      </c>
      <c r="N28" s="15" t="s">
        <v>197</v>
      </c>
      <c r="O28" s="15" t="s">
        <v>198</v>
      </c>
      <c r="P28" s="15">
        <v>287</v>
      </c>
      <c r="T28" s="15" t="s">
        <v>82</v>
      </c>
      <c r="U28" s="15" t="s">
        <v>128</v>
      </c>
      <c r="V28" s="15" t="s">
        <v>150</v>
      </c>
      <c r="W28" s="15">
        <v>259</v>
      </c>
      <c r="AA28" s="15" t="s">
        <v>193</v>
      </c>
      <c r="AB28" s="15" t="s">
        <v>197</v>
      </c>
      <c r="AC28" s="15" t="s">
        <v>198</v>
      </c>
      <c r="AD28" s="15">
        <v>287</v>
      </c>
      <c r="AE28" s="15"/>
      <c r="AF28" s="15"/>
      <c r="AG28" s="15"/>
      <c r="AH28"/>
      <c r="AI28"/>
      <c r="AJ28"/>
    </row>
    <row r="29" spans="1:36" ht="15.75" customHeight="1" x14ac:dyDescent="0.3">
      <c r="A29" s="3" t="s">
        <v>74</v>
      </c>
      <c r="B29" s="3" t="s">
        <v>124</v>
      </c>
      <c r="C29" s="3" t="s">
        <v>125</v>
      </c>
      <c r="D29" s="3">
        <v>289</v>
      </c>
      <c r="E29" s="5">
        <v>39</v>
      </c>
      <c r="G29" s="3" t="s">
        <v>87</v>
      </c>
      <c r="H29" s="3" t="s">
        <v>88</v>
      </c>
      <c r="I29" s="3" t="s">
        <v>89</v>
      </c>
      <c r="J29" s="3">
        <v>278</v>
      </c>
      <c r="K29" s="5">
        <v>28</v>
      </c>
      <c r="M29" s="3" t="s">
        <v>74</v>
      </c>
      <c r="N29" s="3" t="s">
        <v>124</v>
      </c>
      <c r="O29" s="3" t="s">
        <v>125</v>
      </c>
      <c r="P29" s="3">
        <v>289</v>
      </c>
      <c r="Q29" s="13">
        <v>1244</v>
      </c>
      <c r="R29" s="5">
        <v>9</v>
      </c>
      <c r="T29" s="3" t="s">
        <v>87</v>
      </c>
      <c r="U29" s="3" t="s">
        <v>211</v>
      </c>
      <c r="V29" s="3" t="s">
        <v>212</v>
      </c>
      <c r="W29" s="3">
        <v>280</v>
      </c>
      <c r="X29" s="13">
        <v>1087</v>
      </c>
      <c r="Y29" s="5">
        <v>7</v>
      </c>
      <c r="AA29" s="3" t="s">
        <v>74</v>
      </c>
      <c r="AB29" s="3" t="s">
        <v>124</v>
      </c>
      <c r="AC29" s="3" t="s">
        <v>125</v>
      </c>
      <c r="AD29" s="3">
        <v>289</v>
      </c>
      <c r="AE29" s="3" t="s">
        <v>75</v>
      </c>
      <c r="AF29" s="3" t="s">
        <v>76</v>
      </c>
      <c r="AG29" s="3">
        <v>289</v>
      </c>
      <c r="AH29" s="13">
        <v>2473.5</v>
      </c>
      <c r="AI29" s="5">
        <v>4</v>
      </c>
      <c r="AJ29"/>
    </row>
    <row r="30" spans="1:36" ht="15.75" customHeight="1" x14ac:dyDescent="0.3">
      <c r="A30" s="3" t="s">
        <v>74</v>
      </c>
      <c r="B30" s="3" t="s">
        <v>126</v>
      </c>
      <c r="C30" s="3" t="s">
        <v>127</v>
      </c>
      <c r="D30" s="3">
        <v>327</v>
      </c>
      <c r="E30" s="5">
        <v>26</v>
      </c>
      <c r="G30" s="3" t="s">
        <v>87</v>
      </c>
      <c r="H30" s="3" t="s">
        <v>213</v>
      </c>
      <c r="I30" s="3" t="s">
        <v>138</v>
      </c>
      <c r="J30" s="3">
        <v>263</v>
      </c>
      <c r="K30" s="5">
        <v>31</v>
      </c>
      <c r="M30" s="3" t="s">
        <v>74</v>
      </c>
      <c r="N30" s="3" t="s">
        <v>126</v>
      </c>
      <c r="O30" s="3" t="s">
        <v>127</v>
      </c>
      <c r="P30" s="3">
        <v>327</v>
      </c>
      <c r="T30" s="3" t="s">
        <v>87</v>
      </c>
      <c r="U30" s="3" t="s">
        <v>88</v>
      </c>
      <c r="V30" s="3" t="s">
        <v>89</v>
      </c>
      <c r="W30" s="3">
        <v>278</v>
      </c>
      <c r="AA30" s="3" t="s">
        <v>74</v>
      </c>
      <c r="AB30" s="3" t="s">
        <v>126</v>
      </c>
      <c r="AC30" s="3" t="s">
        <v>127</v>
      </c>
      <c r="AD30" s="3">
        <v>327</v>
      </c>
      <c r="AE30" s="3" t="s">
        <v>29</v>
      </c>
      <c r="AF30" s="3" t="s">
        <v>77</v>
      </c>
      <c r="AG30" s="3">
        <v>308.5</v>
      </c>
      <c r="AH30"/>
      <c r="AI30"/>
      <c r="AJ30"/>
    </row>
    <row r="31" spans="1:36" ht="15.75" customHeight="1" x14ac:dyDescent="0.3">
      <c r="A31" s="3" t="s">
        <v>74</v>
      </c>
      <c r="B31" s="3" t="s">
        <v>128</v>
      </c>
      <c r="C31" s="3" t="s">
        <v>129</v>
      </c>
      <c r="D31" s="3">
        <v>338</v>
      </c>
      <c r="E31" s="5">
        <v>23</v>
      </c>
      <c r="G31" s="3" t="s">
        <v>87</v>
      </c>
      <c r="H31" s="3" t="s">
        <v>91</v>
      </c>
      <c r="I31" s="3" t="s">
        <v>86</v>
      </c>
      <c r="J31" s="3">
        <v>266</v>
      </c>
      <c r="K31" s="5">
        <v>30</v>
      </c>
      <c r="M31" s="3" t="s">
        <v>74</v>
      </c>
      <c r="N31" s="3" t="s">
        <v>128</v>
      </c>
      <c r="O31" s="3" t="s">
        <v>129</v>
      </c>
      <c r="P31" s="3">
        <v>338</v>
      </c>
      <c r="T31" s="3" t="s">
        <v>87</v>
      </c>
      <c r="U31" s="3" t="s">
        <v>213</v>
      </c>
      <c r="V31" s="3" t="s">
        <v>138</v>
      </c>
      <c r="W31" s="3">
        <v>263</v>
      </c>
      <c r="AA31" s="3" t="s">
        <v>74</v>
      </c>
      <c r="AB31" s="3" t="s">
        <v>128</v>
      </c>
      <c r="AC31" s="3" t="s">
        <v>129</v>
      </c>
      <c r="AD31" s="3">
        <v>338</v>
      </c>
      <c r="AE31" s="3" t="s">
        <v>78</v>
      </c>
      <c r="AF31" s="3" t="s">
        <v>79</v>
      </c>
      <c r="AG31" s="3">
        <v>332</v>
      </c>
      <c r="AH31"/>
      <c r="AI31"/>
      <c r="AJ31"/>
    </row>
    <row r="32" spans="1:36" ht="15.75" customHeight="1" x14ac:dyDescent="0.3">
      <c r="A32" s="3" t="s">
        <v>74</v>
      </c>
      <c r="B32" s="3" t="s">
        <v>130</v>
      </c>
      <c r="C32" s="3" t="s">
        <v>131</v>
      </c>
      <c r="D32" s="3">
        <v>290</v>
      </c>
      <c r="E32" s="5">
        <v>38</v>
      </c>
      <c r="G32" s="3" t="s">
        <v>92</v>
      </c>
      <c r="H32" s="3" t="s">
        <v>90</v>
      </c>
      <c r="I32" s="3" t="s">
        <v>93</v>
      </c>
      <c r="J32" s="3">
        <v>306.5</v>
      </c>
      <c r="K32" s="5">
        <v>12</v>
      </c>
      <c r="M32" s="3" t="s">
        <v>74</v>
      </c>
      <c r="N32" s="3" t="s">
        <v>130</v>
      </c>
      <c r="O32" s="3" t="s">
        <v>131</v>
      </c>
      <c r="P32" s="3">
        <v>290</v>
      </c>
      <c r="T32" s="3" t="s">
        <v>87</v>
      </c>
      <c r="U32" s="3" t="s">
        <v>91</v>
      </c>
      <c r="V32" s="3" t="s">
        <v>86</v>
      </c>
      <c r="W32" s="3">
        <v>266</v>
      </c>
      <c r="AA32" s="3" t="s">
        <v>74</v>
      </c>
      <c r="AB32" s="3" t="s">
        <v>130</v>
      </c>
      <c r="AC32" s="3" t="s">
        <v>131</v>
      </c>
      <c r="AD32" s="3">
        <v>290</v>
      </c>
      <c r="AE32" s="3" t="s">
        <v>80</v>
      </c>
      <c r="AF32" s="3" t="s">
        <v>81</v>
      </c>
      <c r="AG32" s="3">
        <v>300</v>
      </c>
      <c r="AH32"/>
      <c r="AI32"/>
      <c r="AJ32"/>
    </row>
    <row r="33" spans="1:35" ht="15.75" customHeight="1" x14ac:dyDescent="0.3">
      <c r="A33" s="3" t="s">
        <v>82</v>
      </c>
      <c r="B33" s="3" t="s">
        <v>132</v>
      </c>
      <c r="C33" s="3" t="s">
        <v>133</v>
      </c>
      <c r="D33" s="3">
        <v>238</v>
      </c>
      <c r="E33" s="5">
        <v>47</v>
      </c>
      <c r="G33" s="3" t="s">
        <v>92</v>
      </c>
      <c r="H33" s="3" t="s">
        <v>94</v>
      </c>
      <c r="I33" s="3" t="s">
        <v>95</v>
      </c>
      <c r="J33" s="3">
        <v>320.5</v>
      </c>
      <c r="K33" s="5">
        <v>7</v>
      </c>
      <c r="M33" s="15" t="s">
        <v>82</v>
      </c>
      <c r="N33" s="15" t="s">
        <v>132</v>
      </c>
      <c r="O33" s="15" t="s">
        <v>133</v>
      </c>
      <c r="P33" s="15">
        <v>238</v>
      </c>
      <c r="Q33" s="16">
        <v>1261</v>
      </c>
      <c r="R33" s="5">
        <v>8</v>
      </c>
      <c r="T33" s="15" t="s">
        <v>92</v>
      </c>
      <c r="U33" s="15" t="s">
        <v>90</v>
      </c>
      <c r="V33" s="15" t="s">
        <v>93</v>
      </c>
      <c r="W33" s="15">
        <v>306.5</v>
      </c>
      <c r="X33" s="16">
        <v>1212.5</v>
      </c>
      <c r="Y33" s="5">
        <v>4</v>
      </c>
      <c r="AA33" s="15" t="s">
        <v>82</v>
      </c>
      <c r="AB33" s="15" t="s">
        <v>132</v>
      </c>
      <c r="AC33" s="15" t="s">
        <v>133</v>
      </c>
      <c r="AD33" s="15">
        <v>238</v>
      </c>
      <c r="AE33" s="15" t="s">
        <v>83</v>
      </c>
      <c r="AF33" s="15" t="s">
        <v>84</v>
      </c>
      <c r="AG33" s="15">
        <v>335</v>
      </c>
      <c r="AH33" s="16">
        <v>2455</v>
      </c>
      <c r="AI33" s="5">
        <v>5</v>
      </c>
    </row>
    <row r="34" spans="1:35" ht="15.75" customHeight="1" x14ac:dyDescent="0.3">
      <c r="A34" s="3" t="s">
        <v>82</v>
      </c>
      <c r="B34" s="3" t="s">
        <v>134</v>
      </c>
      <c r="C34" s="3" t="s">
        <v>127</v>
      </c>
      <c r="D34" s="3">
        <v>353</v>
      </c>
      <c r="E34" s="5">
        <v>15</v>
      </c>
      <c r="G34" s="3" t="s">
        <v>92</v>
      </c>
      <c r="H34" s="3" t="s">
        <v>101</v>
      </c>
      <c r="I34" s="3" t="s">
        <v>102</v>
      </c>
      <c r="J34" s="3">
        <v>288</v>
      </c>
      <c r="K34" s="5">
        <v>24</v>
      </c>
      <c r="M34" s="15" t="s">
        <v>82</v>
      </c>
      <c r="N34" s="15" t="s">
        <v>134</v>
      </c>
      <c r="O34" s="15" t="s">
        <v>127</v>
      </c>
      <c r="P34" s="15">
        <v>353</v>
      </c>
      <c r="T34" s="15" t="s">
        <v>92</v>
      </c>
      <c r="U34" s="15" t="s">
        <v>94</v>
      </c>
      <c r="V34" s="15" t="s">
        <v>95</v>
      </c>
      <c r="W34" s="15">
        <v>320.5</v>
      </c>
      <c r="AA34" s="15" t="s">
        <v>82</v>
      </c>
      <c r="AB34" s="15" t="s">
        <v>134</v>
      </c>
      <c r="AC34" s="15" t="s">
        <v>127</v>
      </c>
      <c r="AD34" s="15">
        <v>353</v>
      </c>
      <c r="AE34" s="15" t="s">
        <v>85</v>
      </c>
      <c r="AF34" s="15" t="s">
        <v>86</v>
      </c>
      <c r="AG34" s="15">
        <v>311</v>
      </c>
      <c r="AH34"/>
      <c r="AI34"/>
    </row>
    <row r="35" spans="1:35" ht="15.75" customHeight="1" x14ac:dyDescent="0.3">
      <c r="A35" s="3" t="s">
        <v>82</v>
      </c>
      <c r="B35" s="3" t="s">
        <v>135</v>
      </c>
      <c r="C35" s="3" t="s">
        <v>136</v>
      </c>
      <c r="D35" s="3">
        <v>330</v>
      </c>
      <c r="E35" s="5">
        <v>25</v>
      </c>
      <c r="G35" s="3" t="s">
        <v>92</v>
      </c>
      <c r="H35" s="3" t="s">
        <v>96</v>
      </c>
      <c r="I35" s="3" t="s">
        <v>97</v>
      </c>
      <c r="J35" s="3">
        <v>297.5</v>
      </c>
      <c r="K35" s="5">
        <v>17</v>
      </c>
      <c r="M35" s="15" t="s">
        <v>82</v>
      </c>
      <c r="N35" s="15" t="s">
        <v>135</v>
      </c>
      <c r="O35" s="15" t="s">
        <v>136</v>
      </c>
      <c r="P35" s="15">
        <v>330</v>
      </c>
      <c r="T35" s="15" t="s">
        <v>92</v>
      </c>
      <c r="U35" s="15" t="s">
        <v>101</v>
      </c>
      <c r="V35" s="15" t="s">
        <v>102</v>
      </c>
      <c r="W35" s="15">
        <v>288</v>
      </c>
      <c r="AA35" s="15" t="s">
        <v>82</v>
      </c>
      <c r="AB35" s="15" t="s">
        <v>135</v>
      </c>
      <c r="AC35" s="15" t="s">
        <v>136</v>
      </c>
      <c r="AD35" s="15">
        <v>330</v>
      </c>
      <c r="AE35" s="15" t="s">
        <v>30</v>
      </c>
      <c r="AF35" s="15" t="s">
        <v>133</v>
      </c>
      <c r="AG35" s="15">
        <v>289</v>
      </c>
      <c r="AH35"/>
      <c r="AI35"/>
    </row>
    <row r="36" spans="1:35" ht="15.75" customHeight="1" x14ac:dyDescent="0.3">
      <c r="A36" s="3" t="s">
        <v>82</v>
      </c>
      <c r="B36" s="3" t="s">
        <v>19</v>
      </c>
      <c r="C36" s="3" t="s">
        <v>137</v>
      </c>
      <c r="D36" s="3">
        <v>340</v>
      </c>
      <c r="E36" s="5">
        <v>22</v>
      </c>
      <c r="G36" s="3" t="s">
        <v>98</v>
      </c>
      <c r="H36" s="3" t="s">
        <v>99</v>
      </c>
      <c r="I36" s="3" t="s">
        <v>100</v>
      </c>
      <c r="J36" s="3">
        <v>246.5</v>
      </c>
      <c r="K36" s="5">
        <v>33</v>
      </c>
      <c r="M36" s="15" t="s">
        <v>82</v>
      </c>
      <c r="N36" s="15" t="s">
        <v>19</v>
      </c>
      <c r="O36" s="15" t="s">
        <v>137</v>
      </c>
      <c r="P36" s="15">
        <v>340</v>
      </c>
      <c r="T36" s="15" t="s">
        <v>92</v>
      </c>
      <c r="U36" s="15" t="s">
        <v>96</v>
      </c>
      <c r="V36" s="15" t="s">
        <v>97</v>
      </c>
      <c r="W36" s="15">
        <v>297.5</v>
      </c>
      <c r="AA36" s="15" t="s">
        <v>82</v>
      </c>
      <c r="AB36" s="15" t="s">
        <v>19</v>
      </c>
      <c r="AC36" s="15" t="s">
        <v>137</v>
      </c>
      <c r="AD36" s="15">
        <v>340</v>
      </c>
      <c r="AE36" s="15" t="s">
        <v>128</v>
      </c>
      <c r="AF36" s="15" t="s">
        <v>150</v>
      </c>
      <c r="AG36" s="15">
        <v>259</v>
      </c>
    </row>
    <row r="37" spans="1:35" ht="15.75" customHeight="1" x14ac:dyDescent="0.3">
      <c r="A37" s="3" t="s">
        <v>87</v>
      </c>
      <c r="B37" s="3" t="s">
        <v>28</v>
      </c>
      <c r="C37" s="3" t="s">
        <v>138</v>
      </c>
      <c r="D37" s="3">
        <v>324</v>
      </c>
      <c r="E37" s="5">
        <v>28</v>
      </c>
      <c r="G37" s="3" t="s">
        <v>98</v>
      </c>
      <c r="H37" s="3" t="s">
        <v>103</v>
      </c>
      <c r="I37" s="3" t="s">
        <v>104</v>
      </c>
      <c r="J37" s="3">
        <v>311</v>
      </c>
      <c r="K37" s="5">
        <v>9</v>
      </c>
      <c r="M37" s="3" t="s">
        <v>87</v>
      </c>
      <c r="N37" s="3" t="s">
        <v>28</v>
      </c>
      <c r="O37" s="3" t="s">
        <v>138</v>
      </c>
      <c r="P37" s="3">
        <v>324</v>
      </c>
      <c r="Q37" s="13">
        <v>1283</v>
      </c>
      <c r="R37" s="5">
        <v>7</v>
      </c>
      <c r="T37" s="3" t="s">
        <v>98</v>
      </c>
      <c r="U37" s="3" t="s">
        <v>99</v>
      </c>
      <c r="V37" s="3" t="s">
        <v>100</v>
      </c>
      <c r="W37" s="3">
        <v>246.5</v>
      </c>
      <c r="X37" s="13">
        <v>1173</v>
      </c>
      <c r="Y37" s="5">
        <v>6</v>
      </c>
      <c r="AA37" s="3" t="s">
        <v>87</v>
      </c>
      <c r="AB37" s="3" t="s">
        <v>28</v>
      </c>
      <c r="AC37" s="3" t="s">
        <v>138</v>
      </c>
      <c r="AD37" s="3">
        <v>324</v>
      </c>
      <c r="AE37" s="3" t="s">
        <v>211</v>
      </c>
      <c r="AF37" s="3" t="s">
        <v>212</v>
      </c>
      <c r="AG37" s="3">
        <v>280</v>
      </c>
      <c r="AH37" s="13">
        <v>2370</v>
      </c>
      <c r="AI37" s="5">
        <v>7</v>
      </c>
    </row>
    <row r="38" spans="1:35" ht="15.75" customHeight="1" x14ac:dyDescent="0.3">
      <c r="A38" s="3" t="s">
        <v>87</v>
      </c>
      <c r="B38" s="3" t="s">
        <v>139</v>
      </c>
      <c r="C38" s="3" t="s">
        <v>140</v>
      </c>
      <c r="D38" s="3">
        <v>322</v>
      </c>
      <c r="E38" s="5">
        <v>30</v>
      </c>
      <c r="G38" s="3" t="s">
        <v>98</v>
      </c>
      <c r="H38" s="3" t="s">
        <v>27</v>
      </c>
      <c r="I38" s="3" t="s">
        <v>111</v>
      </c>
      <c r="J38" s="3">
        <v>299.5</v>
      </c>
      <c r="K38" s="5">
        <v>16</v>
      </c>
      <c r="M38" s="3" t="s">
        <v>87</v>
      </c>
      <c r="N38" s="3" t="s">
        <v>139</v>
      </c>
      <c r="O38" s="3" t="s">
        <v>140</v>
      </c>
      <c r="P38" s="3">
        <v>322</v>
      </c>
      <c r="T38" s="3" t="s">
        <v>98</v>
      </c>
      <c r="U38" s="3" t="s">
        <v>103</v>
      </c>
      <c r="V38" s="3" t="s">
        <v>104</v>
      </c>
      <c r="W38" s="3">
        <v>311</v>
      </c>
      <c r="AA38" s="3" t="s">
        <v>87</v>
      </c>
      <c r="AB38" s="3" t="s">
        <v>139</v>
      </c>
      <c r="AC38" s="3" t="s">
        <v>140</v>
      </c>
      <c r="AD38" s="3">
        <v>322</v>
      </c>
      <c r="AE38" s="3" t="s">
        <v>88</v>
      </c>
      <c r="AF38" s="3" t="s">
        <v>89</v>
      </c>
      <c r="AG38" s="3">
        <v>278</v>
      </c>
    </row>
    <row r="39" spans="1:35" ht="15.75" customHeight="1" x14ac:dyDescent="0.3">
      <c r="A39" s="3" t="s">
        <v>87</v>
      </c>
      <c r="B39" s="3" t="s">
        <v>141</v>
      </c>
      <c r="C39" s="3" t="s">
        <v>140</v>
      </c>
      <c r="D39" s="3">
        <v>356</v>
      </c>
      <c r="E39" s="5">
        <v>13</v>
      </c>
      <c r="G39" s="3" t="s">
        <v>98</v>
      </c>
      <c r="H39" s="3" t="s">
        <v>105</v>
      </c>
      <c r="I39" s="3" t="s">
        <v>106</v>
      </c>
      <c r="J39" s="3">
        <v>316</v>
      </c>
      <c r="K39" s="5">
        <v>8</v>
      </c>
      <c r="M39" s="3" t="s">
        <v>87</v>
      </c>
      <c r="N39" s="3" t="s">
        <v>141</v>
      </c>
      <c r="O39" s="3" t="s">
        <v>140</v>
      </c>
      <c r="P39" s="3">
        <v>356</v>
      </c>
      <c r="T39" s="3" t="s">
        <v>98</v>
      </c>
      <c r="U39" s="3" t="s">
        <v>27</v>
      </c>
      <c r="V39" s="3" t="s">
        <v>111</v>
      </c>
      <c r="W39" s="3">
        <v>299.5</v>
      </c>
      <c r="AA39" s="3" t="s">
        <v>87</v>
      </c>
      <c r="AB39" s="3" t="s">
        <v>141</v>
      </c>
      <c r="AC39" s="3" t="s">
        <v>140</v>
      </c>
      <c r="AD39" s="3">
        <v>356</v>
      </c>
      <c r="AE39" s="3" t="s">
        <v>213</v>
      </c>
      <c r="AF39" s="3" t="s">
        <v>138</v>
      </c>
      <c r="AG39" s="3">
        <v>263</v>
      </c>
    </row>
    <row r="40" spans="1:35" ht="15.75" customHeight="1" x14ac:dyDescent="0.3">
      <c r="A40" s="3" t="s">
        <v>87</v>
      </c>
      <c r="B40" s="3" t="s">
        <v>142</v>
      </c>
      <c r="C40" s="3" t="s">
        <v>143</v>
      </c>
      <c r="D40" s="3">
        <v>281</v>
      </c>
      <c r="E40" s="5">
        <v>42</v>
      </c>
      <c r="G40" s="3" t="s">
        <v>107</v>
      </c>
      <c r="H40" s="3" t="s">
        <v>108</v>
      </c>
      <c r="I40" s="3" t="s">
        <v>109</v>
      </c>
      <c r="J40" s="3">
        <v>295</v>
      </c>
      <c r="K40" s="5">
        <v>18</v>
      </c>
      <c r="M40" s="3" t="s">
        <v>87</v>
      </c>
      <c r="N40" s="3" t="s">
        <v>142</v>
      </c>
      <c r="O40" s="3" t="s">
        <v>143</v>
      </c>
      <c r="P40" s="3">
        <v>281</v>
      </c>
      <c r="T40" s="3" t="s">
        <v>98</v>
      </c>
      <c r="U40" s="3" t="s">
        <v>105</v>
      </c>
      <c r="V40" s="3" t="s">
        <v>106</v>
      </c>
      <c r="W40" s="3">
        <v>316</v>
      </c>
      <c r="AA40" s="3" t="s">
        <v>87</v>
      </c>
      <c r="AB40" s="3" t="s">
        <v>142</v>
      </c>
      <c r="AC40" s="3" t="s">
        <v>143</v>
      </c>
      <c r="AD40" s="3">
        <v>281</v>
      </c>
      <c r="AE40" s="3" t="s">
        <v>91</v>
      </c>
      <c r="AF40" s="3" t="s">
        <v>86</v>
      </c>
      <c r="AG40" s="3">
        <v>266</v>
      </c>
    </row>
    <row r="41" spans="1:35" ht="15.75" customHeight="1" x14ac:dyDescent="0.3">
      <c r="A41" s="3" t="s">
        <v>92</v>
      </c>
      <c r="B41" s="3" t="s">
        <v>144</v>
      </c>
      <c r="C41" s="3" t="s">
        <v>145</v>
      </c>
      <c r="D41" s="3">
        <v>344</v>
      </c>
      <c r="E41" s="5">
        <v>21</v>
      </c>
      <c r="G41" s="3" t="s">
        <v>107</v>
      </c>
      <c r="H41" s="3" t="s">
        <v>21</v>
      </c>
      <c r="I41" s="3" t="s">
        <v>110</v>
      </c>
      <c r="J41" s="3">
        <v>272</v>
      </c>
      <c r="K41" s="5">
        <v>29</v>
      </c>
      <c r="M41" s="15" t="s">
        <v>92</v>
      </c>
      <c r="N41" s="15" t="s">
        <v>144</v>
      </c>
      <c r="O41" s="15" t="s">
        <v>145</v>
      </c>
      <c r="P41" s="15">
        <v>344</v>
      </c>
      <c r="Q41" s="16">
        <v>1456</v>
      </c>
      <c r="R41" s="5">
        <v>1</v>
      </c>
      <c r="T41" s="15" t="s">
        <v>107</v>
      </c>
      <c r="U41" s="15" t="s">
        <v>108</v>
      </c>
      <c r="V41" s="15" t="s">
        <v>109</v>
      </c>
      <c r="W41" s="15">
        <v>295</v>
      </c>
      <c r="X41" s="16">
        <v>849</v>
      </c>
      <c r="Y41" s="5">
        <v>8</v>
      </c>
      <c r="AA41" s="15" t="s">
        <v>92</v>
      </c>
      <c r="AB41" s="15" t="s">
        <v>144</v>
      </c>
      <c r="AC41" s="15" t="s">
        <v>145</v>
      </c>
      <c r="AD41" s="15">
        <v>344</v>
      </c>
      <c r="AE41" s="15" t="s">
        <v>90</v>
      </c>
      <c r="AF41" s="15" t="s">
        <v>93</v>
      </c>
      <c r="AG41" s="15">
        <v>306.5</v>
      </c>
      <c r="AH41" s="16">
        <v>2668.5</v>
      </c>
      <c r="AI41" s="5">
        <v>1</v>
      </c>
    </row>
    <row r="42" spans="1:35" ht="15.75" customHeight="1" x14ac:dyDescent="0.3">
      <c r="A42" s="3" t="s">
        <v>92</v>
      </c>
      <c r="B42" s="3" t="s">
        <v>146</v>
      </c>
      <c r="C42" s="3" t="s">
        <v>147</v>
      </c>
      <c r="D42" s="3">
        <v>381</v>
      </c>
      <c r="E42" s="5">
        <v>1</v>
      </c>
      <c r="G42" s="3" t="s">
        <v>107</v>
      </c>
      <c r="H42" s="3" t="s">
        <v>96</v>
      </c>
      <c r="I42" s="3" t="s">
        <v>112</v>
      </c>
      <c r="J42" s="3">
        <v>282</v>
      </c>
      <c r="K42" s="5">
        <v>26</v>
      </c>
      <c r="M42" s="15" t="s">
        <v>92</v>
      </c>
      <c r="N42" s="15" t="s">
        <v>146</v>
      </c>
      <c r="O42" s="15" t="s">
        <v>147</v>
      </c>
      <c r="P42" s="15">
        <v>381</v>
      </c>
      <c r="T42" s="15" t="s">
        <v>107</v>
      </c>
      <c r="U42" s="15" t="s">
        <v>21</v>
      </c>
      <c r="V42" s="15" t="s">
        <v>110</v>
      </c>
      <c r="W42" s="15">
        <v>272</v>
      </c>
      <c r="AA42" s="15" t="s">
        <v>92</v>
      </c>
      <c r="AB42" s="15" t="s">
        <v>146</v>
      </c>
      <c r="AC42" s="15" t="s">
        <v>147</v>
      </c>
      <c r="AD42" s="15">
        <v>381</v>
      </c>
      <c r="AE42" s="15" t="s">
        <v>94</v>
      </c>
      <c r="AF42" s="15" t="s">
        <v>95</v>
      </c>
      <c r="AG42" s="15">
        <v>320.5</v>
      </c>
    </row>
    <row r="43" spans="1:35" ht="15.75" customHeight="1" x14ac:dyDescent="0.3">
      <c r="A43" s="3" t="s">
        <v>92</v>
      </c>
      <c r="B43" s="3" t="s">
        <v>148</v>
      </c>
      <c r="C43" s="3" t="s">
        <v>149</v>
      </c>
      <c r="D43" s="3">
        <v>359</v>
      </c>
      <c r="E43" s="5">
        <v>12</v>
      </c>
      <c r="G43"/>
      <c r="H43"/>
      <c r="I43"/>
      <c r="J43"/>
      <c r="K43"/>
      <c r="M43" s="15" t="s">
        <v>92</v>
      </c>
      <c r="N43" s="15" t="s">
        <v>148</v>
      </c>
      <c r="O43" s="15" t="s">
        <v>149</v>
      </c>
      <c r="P43" s="15">
        <v>359</v>
      </c>
      <c r="T43" s="15" t="s">
        <v>107</v>
      </c>
      <c r="U43" s="15" t="s">
        <v>96</v>
      </c>
      <c r="V43" s="15" t="s">
        <v>112</v>
      </c>
      <c r="W43" s="15">
        <v>282</v>
      </c>
      <c r="AA43" s="15" t="s">
        <v>92</v>
      </c>
      <c r="AB43" s="15" t="s">
        <v>148</v>
      </c>
      <c r="AC43" s="15" t="s">
        <v>149</v>
      </c>
      <c r="AD43" s="15">
        <v>359</v>
      </c>
      <c r="AE43" s="15" t="s">
        <v>101</v>
      </c>
      <c r="AF43" s="15" t="s">
        <v>102</v>
      </c>
      <c r="AG43" s="15">
        <v>288</v>
      </c>
    </row>
    <row r="44" spans="1:35" ht="15.75" customHeight="1" x14ac:dyDescent="0.3">
      <c r="A44" s="3" t="s">
        <v>92</v>
      </c>
      <c r="B44" s="3" t="s">
        <v>33</v>
      </c>
      <c r="C44" s="3" t="s">
        <v>150</v>
      </c>
      <c r="D44" s="3">
        <v>372</v>
      </c>
      <c r="E44" s="5">
        <v>2</v>
      </c>
      <c r="G44"/>
      <c r="H44"/>
      <c r="I44"/>
      <c r="J44"/>
      <c r="K44"/>
      <c r="M44" s="15" t="s">
        <v>92</v>
      </c>
      <c r="N44" s="15" t="s">
        <v>33</v>
      </c>
      <c r="O44" s="15" t="s">
        <v>150</v>
      </c>
      <c r="P44" s="15">
        <v>372</v>
      </c>
      <c r="T44" s="15">
        <v>0</v>
      </c>
      <c r="U44" s="15">
        <v>0</v>
      </c>
      <c r="V44" s="15">
        <v>0</v>
      </c>
      <c r="W44" s="15">
        <v>0</v>
      </c>
      <c r="AA44" s="15" t="s">
        <v>92</v>
      </c>
      <c r="AB44" s="15" t="s">
        <v>33</v>
      </c>
      <c r="AC44" s="15" t="s">
        <v>150</v>
      </c>
      <c r="AD44" s="15">
        <v>372</v>
      </c>
      <c r="AE44" s="15" t="s">
        <v>96</v>
      </c>
      <c r="AF44" s="15" t="s">
        <v>97</v>
      </c>
      <c r="AG44" s="15">
        <v>297.5</v>
      </c>
      <c r="AH44"/>
      <c r="AI44"/>
    </row>
    <row r="45" spans="1:35" ht="15.75" customHeight="1" x14ac:dyDescent="0.3">
      <c r="A45" s="3" t="s">
        <v>98</v>
      </c>
      <c r="B45" s="3" t="s">
        <v>151</v>
      </c>
      <c r="C45" s="3" t="s">
        <v>152</v>
      </c>
      <c r="D45" s="3">
        <v>353</v>
      </c>
      <c r="E45" s="5">
        <v>15</v>
      </c>
      <c r="G45"/>
      <c r="H45"/>
      <c r="I45"/>
      <c r="J45"/>
      <c r="K45"/>
      <c r="M45" s="3" t="s">
        <v>98</v>
      </c>
      <c r="N45" s="3" t="s">
        <v>151</v>
      </c>
      <c r="O45" s="3" t="s">
        <v>152</v>
      </c>
      <c r="P45" s="3">
        <v>353</v>
      </c>
      <c r="Q45" s="13">
        <v>1378</v>
      </c>
      <c r="R45" s="5">
        <v>4</v>
      </c>
      <c r="T45"/>
      <c r="U45"/>
      <c r="V45"/>
      <c r="W45"/>
      <c r="X45"/>
      <c r="Y45"/>
      <c r="AA45" s="3" t="s">
        <v>98</v>
      </c>
      <c r="AB45" s="3" t="s">
        <v>151</v>
      </c>
      <c r="AC45" s="3" t="s">
        <v>152</v>
      </c>
      <c r="AD45" s="3">
        <v>353</v>
      </c>
      <c r="AE45" s="3" t="s">
        <v>99</v>
      </c>
      <c r="AF45" s="3" t="s">
        <v>100</v>
      </c>
      <c r="AG45" s="3">
        <v>246.5</v>
      </c>
      <c r="AH45" s="13">
        <v>2551</v>
      </c>
      <c r="AI45" s="5">
        <v>4</v>
      </c>
    </row>
    <row r="46" spans="1:35" ht="15.75" customHeight="1" x14ac:dyDescent="0.3">
      <c r="A46" s="3" t="s">
        <v>98</v>
      </c>
      <c r="B46" s="3" t="s">
        <v>23</v>
      </c>
      <c r="C46" s="3" t="s">
        <v>153</v>
      </c>
      <c r="D46" s="3">
        <v>367</v>
      </c>
      <c r="E46" s="5">
        <v>6</v>
      </c>
      <c r="G46"/>
      <c r="H46"/>
      <c r="I46"/>
      <c r="J46"/>
      <c r="K46"/>
      <c r="M46" s="3" t="s">
        <v>98</v>
      </c>
      <c r="N46" s="3" t="s">
        <v>23</v>
      </c>
      <c r="O46" s="3" t="s">
        <v>153</v>
      </c>
      <c r="P46" s="3">
        <v>367</v>
      </c>
      <c r="T46"/>
      <c r="U46"/>
      <c r="V46"/>
      <c r="W46"/>
      <c r="X46"/>
      <c r="Y46"/>
      <c r="AA46" s="3" t="s">
        <v>98</v>
      </c>
      <c r="AB46" s="3" t="s">
        <v>23</v>
      </c>
      <c r="AC46" s="3" t="s">
        <v>153</v>
      </c>
      <c r="AD46" s="3">
        <v>367</v>
      </c>
      <c r="AE46" s="3" t="s">
        <v>103</v>
      </c>
      <c r="AF46" s="3" t="s">
        <v>104</v>
      </c>
      <c r="AG46" s="3">
        <v>311</v>
      </c>
      <c r="AH46"/>
      <c r="AI46"/>
    </row>
    <row r="47" spans="1:35" ht="15.75" customHeight="1" x14ac:dyDescent="0.3">
      <c r="A47" s="3" t="s">
        <v>98</v>
      </c>
      <c r="B47" s="3" t="s">
        <v>154</v>
      </c>
      <c r="C47" s="3" t="s">
        <v>155</v>
      </c>
      <c r="D47" s="3">
        <v>298</v>
      </c>
      <c r="E47" s="5">
        <v>37</v>
      </c>
      <c r="G47"/>
      <c r="H47"/>
      <c r="I47"/>
      <c r="J47"/>
      <c r="K47"/>
      <c r="M47" s="3" t="s">
        <v>98</v>
      </c>
      <c r="N47" s="3" t="s">
        <v>154</v>
      </c>
      <c r="O47" s="3" t="s">
        <v>155</v>
      </c>
      <c r="P47" s="3">
        <v>298</v>
      </c>
      <c r="T47"/>
      <c r="U47"/>
      <c r="V47"/>
      <c r="W47"/>
      <c r="X47"/>
      <c r="Y47"/>
      <c r="AA47" s="3" t="s">
        <v>98</v>
      </c>
      <c r="AB47" s="3" t="s">
        <v>154</v>
      </c>
      <c r="AC47" s="3" t="s">
        <v>155</v>
      </c>
      <c r="AD47" s="3">
        <v>298</v>
      </c>
      <c r="AE47" s="3" t="s">
        <v>27</v>
      </c>
      <c r="AF47" s="3" t="s">
        <v>111</v>
      </c>
      <c r="AG47" s="3">
        <v>299.5</v>
      </c>
      <c r="AH47"/>
      <c r="AI47"/>
    </row>
    <row r="48" spans="1:35" ht="15.75" customHeight="1" x14ac:dyDescent="0.3">
      <c r="A48" s="3" t="s">
        <v>98</v>
      </c>
      <c r="B48" s="3" t="s">
        <v>156</v>
      </c>
      <c r="C48" s="3" t="s">
        <v>157</v>
      </c>
      <c r="D48" s="3">
        <v>360</v>
      </c>
      <c r="E48" s="5">
        <v>11</v>
      </c>
      <c r="G48"/>
      <c r="H48"/>
      <c r="I48"/>
      <c r="J48"/>
      <c r="K48"/>
      <c r="M48" s="3" t="s">
        <v>98</v>
      </c>
      <c r="N48" s="3" t="s">
        <v>156</v>
      </c>
      <c r="O48" s="3" t="s">
        <v>157</v>
      </c>
      <c r="P48" s="3">
        <v>360</v>
      </c>
      <c r="T48"/>
      <c r="U48"/>
      <c r="V48"/>
      <c r="W48"/>
      <c r="X48"/>
      <c r="Y48"/>
      <c r="AA48" s="3" t="s">
        <v>98</v>
      </c>
      <c r="AB48" s="3" t="s">
        <v>156</v>
      </c>
      <c r="AC48" s="3" t="s">
        <v>157</v>
      </c>
      <c r="AD48" s="3">
        <v>360</v>
      </c>
      <c r="AE48" s="3" t="s">
        <v>105</v>
      </c>
      <c r="AF48" s="3" t="s">
        <v>106</v>
      </c>
      <c r="AG48" s="3">
        <v>316</v>
      </c>
      <c r="AH48"/>
      <c r="AI48"/>
    </row>
    <row r="49" spans="1:35" ht="15.75" customHeight="1" x14ac:dyDescent="0.3">
      <c r="A49" s="3" t="s">
        <v>107</v>
      </c>
      <c r="B49" s="3" t="s">
        <v>158</v>
      </c>
      <c r="C49" s="3" t="s">
        <v>159</v>
      </c>
      <c r="D49" s="3">
        <v>327</v>
      </c>
      <c r="E49" s="5">
        <v>26</v>
      </c>
      <c r="G49"/>
      <c r="H49"/>
      <c r="I49"/>
      <c r="J49"/>
      <c r="K49"/>
      <c r="M49" s="15" t="s">
        <v>107</v>
      </c>
      <c r="N49" s="15" t="s">
        <v>158</v>
      </c>
      <c r="O49" s="15" t="s">
        <v>159</v>
      </c>
      <c r="P49" s="15">
        <v>327</v>
      </c>
      <c r="Q49" s="16">
        <v>998</v>
      </c>
      <c r="R49" s="5">
        <v>12</v>
      </c>
      <c r="T49"/>
      <c r="U49"/>
      <c r="V49"/>
      <c r="W49"/>
      <c r="X49"/>
      <c r="Y49"/>
      <c r="AA49" s="15" t="s">
        <v>107</v>
      </c>
      <c r="AB49" s="15" t="s">
        <v>158</v>
      </c>
      <c r="AC49" s="15" t="s">
        <v>159</v>
      </c>
      <c r="AD49" s="15">
        <v>327</v>
      </c>
      <c r="AE49" s="15" t="s">
        <v>108</v>
      </c>
      <c r="AF49" s="15" t="s">
        <v>109</v>
      </c>
      <c r="AG49" s="15">
        <v>295</v>
      </c>
      <c r="AH49" s="16">
        <v>1847</v>
      </c>
      <c r="AI49" s="5">
        <v>12</v>
      </c>
    </row>
    <row r="50" spans="1:35" ht="15.75" customHeight="1" x14ac:dyDescent="0.3">
      <c r="A50" s="3" t="s">
        <v>107</v>
      </c>
      <c r="B50" s="3" t="s">
        <v>160</v>
      </c>
      <c r="C50" s="3" t="s">
        <v>161</v>
      </c>
      <c r="D50" s="3">
        <v>354</v>
      </c>
      <c r="E50" s="5">
        <v>14</v>
      </c>
      <c r="G50"/>
      <c r="H50"/>
      <c r="I50"/>
      <c r="J50"/>
      <c r="K50"/>
      <c r="M50" s="15" t="s">
        <v>107</v>
      </c>
      <c r="N50" s="15" t="s">
        <v>160</v>
      </c>
      <c r="O50" s="15" t="s">
        <v>161</v>
      </c>
      <c r="P50" s="15">
        <v>354</v>
      </c>
      <c r="T50"/>
      <c r="U50"/>
      <c r="V50"/>
      <c r="W50"/>
      <c r="X50"/>
      <c r="Y50"/>
      <c r="AA50" s="15" t="s">
        <v>107</v>
      </c>
      <c r="AB50" s="15" t="s">
        <v>160</v>
      </c>
      <c r="AC50" s="15" t="s">
        <v>161</v>
      </c>
      <c r="AD50" s="15">
        <v>354</v>
      </c>
      <c r="AE50" s="15" t="s">
        <v>21</v>
      </c>
      <c r="AF50" s="15" t="s">
        <v>110</v>
      </c>
      <c r="AG50" s="15">
        <v>272</v>
      </c>
      <c r="AH50"/>
      <c r="AI50"/>
    </row>
    <row r="51" spans="1:35" ht="15.75" customHeight="1" x14ac:dyDescent="0.3">
      <c r="A51" s="3" t="s">
        <v>107</v>
      </c>
      <c r="B51" s="3" t="s">
        <v>151</v>
      </c>
      <c r="C51" s="3" t="s">
        <v>162</v>
      </c>
      <c r="D51" s="3">
        <v>317</v>
      </c>
      <c r="E51" s="5">
        <v>34</v>
      </c>
      <c r="G51"/>
      <c r="H51"/>
      <c r="I51"/>
      <c r="J51"/>
      <c r="K51"/>
      <c r="M51" s="15" t="s">
        <v>107</v>
      </c>
      <c r="N51" s="15" t="s">
        <v>151</v>
      </c>
      <c r="O51" s="15" t="s">
        <v>162</v>
      </c>
      <c r="P51" s="15">
        <v>317</v>
      </c>
      <c r="T51"/>
      <c r="U51"/>
      <c r="V51"/>
      <c r="W51"/>
      <c r="X51"/>
      <c r="Y51"/>
      <c r="AA51" s="15" t="s">
        <v>107</v>
      </c>
      <c r="AB51" s="15" t="s">
        <v>151</v>
      </c>
      <c r="AC51" s="15" t="s">
        <v>162</v>
      </c>
      <c r="AD51" s="15">
        <v>317</v>
      </c>
      <c r="AE51" s="15" t="s">
        <v>96</v>
      </c>
      <c r="AF51" s="15" t="s">
        <v>112</v>
      </c>
      <c r="AG51" s="15">
        <v>282</v>
      </c>
      <c r="AH51"/>
      <c r="AI51"/>
    </row>
    <row r="52" spans="1:35" ht="15.75" customHeight="1" x14ac:dyDescent="0.3">
      <c r="A52" s="3" t="s">
        <v>107</v>
      </c>
      <c r="B52" s="3" t="s">
        <v>163</v>
      </c>
      <c r="C52" s="3" t="s">
        <v>164</v>
      </c>
      <c r="D52" s="3">
        <v>0</v>
      </c>
      <c r="E52" s="5">
        <v>48</v>
      </c>
      <c r="G52"/>
      <c r="H52"/>
      <c r="I52"/>
      <c r="J52"/>
      <c r="K52"/>
      <c r="M52" s="15" t="s">
        <v>107</v>
      </c>
      <c r="N52" s="15" t="s">
        <v>163</v>
      </c>
      <c r="O52" s="15" t="s">
        <v>164</v>
      </c>
      <c r="P52" s="15">
        <v>0</v>
      </c>
      <c r="T52"/>
      <c r="U52"/>
      <c r="V52"/>
      <c r="W52"/>
      <c r="X52"/>
      <c r="Y52"/>
      <c r="AA52" s="15" t="s">
        <v>107</v>
      </c>
      <c r="AB52" s="15" t="s">
        <v>163</v>
      </c>
      <c r="AC52" s="15" t="s">
        <v>164</v>
      </c>
      <c r="AD52" s="15">
        <v>0</v>
      </c>
      <c r="AE52" s="15">
        <v>0</v>
      </c>
      <c r="AF52" s="15">
        <v>0</v>
      </c>
      <c r="AG52" s="15">
        <v>0</v>
      </c>
      <c r="AH52"/>
      <c r="AI52"/>
    </row>
    <row r="53" spans="1:35" ht="15.75" customHeight="1" x14ac:dyDescent="0.3">
      <c r="A53"/>
      <c r="B53"/>
      <c r="C53"/>
      <c r="D53"/>
      <c r="E53"/>
      <c r="F53"/>
      <c r="G53"/>
      <c r="H53"/>
      <c r="I53"/>
      <c r="J53"/>
      <c r="K53"/>
      <c r="M53"/>
      <c r="N53"/>
      <c r="O53"/>
      <c r="P53"/>
      <c r="Q53"/>
      <c r="R53"/>
      <c r="T53"/>
      <c r="U53"/>
      <c r="V53"/>
      <c r="W53"/>
      <c r="X53"/>
      <c r="Y53"/>
      <c r="AA53"/>
      <c r="AB53"/>
      <c r="AC53"/>
      <c r="AD53"/>
      <c r="AE53"/>
      <c r="AF53"/>
      <c r="AG53"/>
      <c r="AH53"/>
      <c r="AI53"/>
    </row>
    <row r="54" spans="1:35" ht="15.75" customHeight="1" x14ac:dyDescent="0.3">
      <c r="A54"/>
      <c r="B54"/>
      <c r="C54"/>
      <c r="D54"/>
      <c r="E54"/>
      <c r="F54"/>
      <c r="G54"/>
      <c r="H54"/>
      <c r="I54"/>
      <c r="J54"/>
      <c r="K54"/>
      <c r="M54"/>
      <c r="N54"/>
      <c r="O54"/>
      <c r="P54"/>
      <c r="Q54"/>
      <c r="R54"/>
      <c r="T54"/>
      <c r="U54"/>
      <c r="V54"/>
      <c r="W54"/>
      <c r="X54"/>
      <c r="Y54"/>
      <c r="AA54"/>
      <c r="AB54"/>
      <c r="AC54"/>
      <c r="AD54"/>
      <c r="AE54"/>
      <c r="AF54"/>
      <c r="AG54"/>
      <c r="AH54"/>
      <c r="AI54"/>
    </row>
    <row r="55" spans="1:35" ht="15.75" customHeight="1" x14ac:dyDescent="0.3">
      <c r="A55"/>
      <c r="B55"/>
      <c r="C55"/>
      <c r="D55"/>
      <c r="E55"/>
      <c r="F55"/>
      <c r="G55"/>
      <c r="H55"/>
      <c r="I55"/>
      <c r="J55"/>
      <c r="K55"/>
      <c r="M55"/>
      <c r="N55"/>
      <c r="O55"/>
      <c r="P55"/>
      <c r="Q55"/>
      <c r="R55"/>
      <c r="T55"/>
      <c r="U55"/>
      <c r="V55"/>
      <c r="W55"/>
      <c r="X55"/>
      <c r="Y55"/>
      <c r="AA55"/>
      <c r="AB55"/>
      <c r="AC55"/>
      <c r="AD55"/>
      <c r="AE55"/>
      <c r="AF55"/>
      <c r="AG55"/>
      <c r="AH55"/>
      <c r="AI55"/>
    </row>
    <row r="56" spans="1:35" ht="15.75" customHeight="1" x14ac:dyDescent="0.3">
      <c r="A56"/>
      <c r="B56"/>
      <c r="C56"/>
      <c r="D56"/>
      <c r="E56"/>
      <c r="F56"/>
      <c r="G56"/>
      <c r="H56"/>
      <c r="I56"/>
      <c r="J56"/>
      <c r="K56"/>
      <c r="M56"/>
      <c r="N56"/>
      <c r="O56"/>
      <c r="P56"/>
      <c r="Q56"/>
      <c r="R56"/>
      <c r="T56"/>
      <c r="U56"/>
      <c r="V56"/>
      <c r="W56"/>
      <c r="X56"/>
      <c r="Y56"/>
      <c r="AA56"/>
      <c r="AB56"/>
      <c r="AC56"/>
      <c r="AD56"/>
      <c r="AE56"/>
      <c r="AF56"/>
      <c r="AG56"/>
    </row>
    <row r="57" spans="1:35" ht="15.75" customHeight="1" x14ac:dyDescent="0.3">
      <c r="A57"/>
      <c r="B57"/>
      <c r="C57"/>
      <c r="D57"/>
      <c r="E57"/>
      <c r="F57"/>
      <c r="G57"/>
      <c r="H57"/>
      <c r="I57"/>
      <c r="J57"/>
      <c r="K57"/>
      <c r="M57"/>
      <c r="N57"/>
      <c r="O57"/>
      <c r="P57"/>
      <c r="Q57"/>
      <c r="R57"/>
      <c r="T57"/>
      <c r="U57"/>
      <c r="V57"/>
      <c r="W57"/>
      <c r="X57"/>
      <c r="Y57"/>
      <c r="AA57"/>
      <c r="AB57"/>
      <c r="AC57"/>
      <c r="AD57"/>
      <c r="AE57"/>
      <c r="AF57"/>
      <c r="AG57"/>
    </row>
    <row r="58" spans="1:35" ht="15.75" customHeight="1" x14ac:dyDescent="0.3">
      <c r="A58"/>
      <c r="B58"/>
      <c r="C58"/>
      <c r="D58"/>
      <c r="E58"/>
      <c r="F58"/>
      <c r="G58"/>
      <c r="H58"/>
      <c r="I58"/>
      <c r="J58"/>
      <c r="K58"/>
      <c r="M58"/>
      <c r="N58"/>
      <c r="O58"/>
      <c r="P58"/>
      <c r="Q58"/>
      <c r="R58"/>
      <c r="T58"/>
      <c r="U58"/>
      <c r="V58"/>
      <c r="W58"/>
      <c r="X58"/>
      <c r="Y58"/>
      <c r="AA58"/>
      <c r="AB58"/>
      <c r="AC58"/>
      <c r="AD58"/>
      <c r="AE58"/>
      <c r="AF58"/>
      <c r="AG58"/>
    </row>
    <row r="59" spans="1:35" ht="15.75" customHeight="1" x14ac:dyDescent="0.3">
      <c r="A59"/>
      <c r="B59"/>
      <c r="C59"/>
      <c r="D59"/>
      <c r="E59"/>
      <c r="F59"/>
      <c r="G59"/>
      <c r="H59"/>
      <c r="I59"/>
      <c r="J59"/>
      <c r="K59"/>
      <c r="M59"/>
      <c r="N59"/>
      <c r="O59"/>
      <c r="P59"/>
      <c r="Q59"/>
      <c r="R59"/>
    </row>
    <row r="60" spans="1:35" ht="15.75" customHeight="1" x14ac:dyDescent="0.3">
      <c r="A60"/>
      <c r="B60"/>
      <c r="C60"/>
      <c r="D60"/>
      <c r="E60"/>
      <c r="F60"/>
      <c r="G60"/>
      <c r="H60"/>
      <c r="I60"/>
      <c r="J60"/>
      <c r="K60"/>
    </row>
    <row r="61" spans="1:35" ht="15.75" customHeight="1" x14ac:dyDescent="0.3">
      <c r="A61"/>
      <c r="B61"/>
      <c r="C61"/>
      <c r="D61"/>
      <c r="E61"/>
      <c r="F61"/>
      <c r="G61"/>
      <c r="H61"/>
      <c r="I61"/>
      <c r="J61"/>
      <c r="K61"/>
    </row>
    <row r="62" spans="1:35" ht="15.75" customHeight="1" x14ac:dyDescent="0.3">
      <c r="G62"/>
      <c r="H62"/>
      <c r="I62"/>
      <c r="J62"/>
      <c r="K62"/>
    </row>
  </sheetData>
  <mergeCells count="6">
    <mergeCell ref="AB4:AC4"/>
    <mergeCell ref="AE4:AF4"/>
    <mergeCell ref="B4:C4"/>
    <mergeCell ref="H4:I4"/>
    <mergeCell ref="N4:O4"/>
    <mergeCell ref="U4:V4"/>
  </mergeCells>
  <conditionalFormatting sqref="E4:E52">
    <cfRule type="cellIs" dxfId="110" priority="196" operator="equal">
      <formula>3</formula>
    </cfRule>
    <cfRule type="cellIs" dxfId="109" priority="197" operator="equal">
      <formula>2</formula>
    </cfRule>
    <cfRule type="cellIs" dxfId="108" priority="198" operator="equal">
      <formula>1</formula>
    </cfRule>
  </conditionalFormatting>
  <conditionalFormatting sqref="K4:K42">
    <cfRule type="cellIs" dxfId="107" priority="193" operator="equal">
      <formula>3</formula>
    </cfRule>
    <cfRule type="cellIs" dxfId="106" priority="194" operator="equal">
      <formula>2</formula>
    </cfRule>
    <cfRule type="cellIs" dxfId="105" priority="195" operator="equal">
      <formula>1</formula>
    </cfRule>
  </conditionalFormatting>
  <conditionalFormatting sqref="R4:R5">
    <cfRule type="cellIs" dxfId="104" priority="187" operator="equal">
      <formula>3</formula>
    </cfRule>
    <cfRule type="cellIs" dxfId="103" priority="188" operator="equal">
      <formula>2</formula>
    </cfRule>
    <cfRule type="cellIs" dxfId="102" priority="189" operator="equal">
      <formula>1</formula>
    </cfRule>
  </conditionalFormatting>
  <conditionalFormatting sqref="R9">
    <cfRule type="cellIs" dxfId="101" priority="184" operator="equal">
      <formula>3</formula>
    </cfRule>
    <cfRule type="cellIs" dxfId="100" priority="185" operator="equal">
      <formula>2</formula>
    </cfRule>
    <cfRule type="cellIs" dxfId="99" priority="186" operator="equal">
      <formula>1</formula>
    </cfRule>
  </conditionalFormatting>
  <conditionalFormatting sqref="R13">
    <cfRule type="cellIs" dxfId="98" priority="181" operator="equal">
      <formula>3</formula>
    </cfRule>
    <cfRule type="cellIs" dxfId="97" priority="182" operator="equal">
      <formula>2</formula>
    </cfRule>
    <cfRule type="cellIs" dxfId="96" priority="183" operator="equal">
      <formula>1</formula>
    </cfRule>
  </conditionalFormatting>
  <conditionalFormatting sqref="R17">
    <cfRule type="cellIs" dxfId="95" priority="178" operator="equal">
      <formula>3</formula>
    </cfRule>
    <cfRule type="cellIs" dxfId="94" priority="179" operator="equal">
      <formula>2</formula>
    </cfRule>
    <cfRule type="cellIs" dxfId="93" priority="180" operator="equal">
      <formula>1</formula>
    </cfRule>
  </conditionalFormatting>
  <conditionalFormatting sqref="R21">
    <cfRule type="cellIs" dxfId="92" priority="175" operator="equal">
      <formula>3</formula>
    </cfRule>
    <cfRule type="cellIs" dxfId="91" priority="176" operator="equal">
      <formula>2</formula>
    </cfRule>
    <cfRule type="cellIs" dxfId="90" priority="177" operator="equal">
      <formula>1</formula>
    </cfRule>
  </conditionalFormatting>
  <conditionalFormatting sqref="R25">
    <cfRule type="cellIs" dxfId="89" priority="172" operator="equal">
      <formula>3</formula>
    </cfRule>
    <cfRule type="cellIs" dxfId="88" priority="173" operator="equal">
      <formula>2</formula>
    </cfRule>
    <cfRule type="cellIs" dxfId="87" priority="174" operator="equal">
      <formula>1</formula>
    </cfRule>
  </conditionalFormatting>
  <conditionalFormatting sqref="R29">
    <cfRule type="cellIs" dxfId="86" priority="169" operator="equal">
      <formula>3</formula>
    </cfRule>
    <cfRule type="cellIs" dxfId="85" priority="170" operator="equal">
      <formula>2</formula>
    </cfRule>
    <cfRule type="cellIs" dxfId="84" priority="171" operator="equal">
      <formula>1</formula>
    </cfRule>
  </conditionalFormatting>
  <conditionalFormatting sqref="R33">
    <cfRule type="cellIs" dxfId="83" priority="166" operator="equal">
      <formula>3</formula>
    </cfRule>
    <cfRule type="cellIs" dxfId="82" priority="167" operator="equal">
      <formula>2</formula>
    </cfRule>
    <cfRule type="cellIs" dxfId="81" priority="168" operator="equal">
      <formula>1</formula>
    </cfRule>
  </conditionalFormatting>
  <conditionalFormatting sqref="R37">
    <cfRule type="cellIs" dxfId="80" priority="163" operator="equal">
      <formula>3</formula>
    </cfRule>
    <cfRule type="cellIs" dxfId="79" priority="164" operator="equal">
      <formula>2</formula>
    </cfRule>
    <cfRule type="cellIs" dxfId="78" priority="165" operator="equal">
      <formula>1</formula>
    </cfRule>
  </conditionalFormatting>
  <conditionalFormatting sqref="R41">
    <cfRule type="cellIs" dxfId="77" priority="160" operator="equal">
      <formula>3</formula>
    </cfRule>
    <cfRule type="cellIs" dxfId="76" priority="161" operator="equal">
      <formula>2</formula>
    </cfRule>
    <cfRule type="cellIs" dxfId="75" priority="162" operator="equal">
      <formula>1</formula>
    </cfRule>
  </conditionalFormatting>
  <conditionalFormatting sqref="R45">
    <cfRule type="cellIs" dxfId="74" priority="157" operator="equal">
      <formula>3</formula>
    </cfRule>
    <cfRule type="cellIs" dxfId="73" priority="158" operator="equal">
      <formula>2</formula>
    </cfRule>
    <cfRule type="cellIs" dxfId="72" priority="159" operator="equal">
      <formula>1</formula>
    </cfRule>
  </conditionalFormatting>
  <conditionalFormatting sqref="R49">
    <cfRule type="cellIs" dxfId="71" priority="154" operator="equal">
      <formula>3</formula>
    </cfRule>
    <cfRule type="cellIs" dxfId="70" priority="155" operator="equal">
      <formula>2</formula>
    </cfRule>
    <cfRule type="cellIs" dxfId="69" priority="156" operator="equal">
      <formula>1</formula>
    </cfRule>
  </conditionalFormatting>
  <conditionalFormatting sqref="Y4:Y5">
    <cfRule type="cellIs" dxfId="68" priority="142" operator="equal">
      <formula>3</formula>
    </cfRule>
    <cfRule type="cellIs" dxfId="67" priority="143" operator="equal">
      <formula>2</formula>
    </cfRule>
    <cfRule type="cellIs" dxfId="66" priority="144" operator="equal">
      <formula>1</formula>
    </cfRule>
  </conditionalFormatting>
  <conditionalFormatting sqref="Y9">
    <cfRule type="cellIs" dxfId="65" priority="34" operator="equal">
      <formula>3</formula>
    </cfRule>
    <cfRule type="cellIs" dxfId="64" priority="35" operator="equal">
      <formula>2</formula>
    </cfRule>
    <cfRule type="cellIs" dxfId="63" priority="36" operator="equal">
      <formula>1</formula>
    </cfRule>
  </conditionalFormatting>
  <conditionalFormatting sqref="Y13">
    <cfRule type="cellIs" dxfId="62" priority="31" operator="equal">
      <formula>3</formula>
    </cfRule>
    <cfRule type="cellIs" dxfId="61" priority="32" operator="equal">
      <formula>2</formula>
    </cfRule>
    <cfRule type="cellIs" dxfId="60" priority="33" operator="equal">
      <formula>1</formula>
    </cfRule>
  </conditionalFormatting>
  <conditionalFormatting sqref="Y17">
    <cfRule type="cellIs" dxfId="59" priority="28" operator="equal">
      <formula>3</formula>
    </cfRule>
    <cfRule type="cellIs" dxfId="58" priority="29" operator="equal">
      <formula>2</formula>
    </cfRule>
    <cfRule type="cellIs" dxfId="57" priority="30" operator="equal">
      <formula>1</formula>
    </cfRule>
  </conditionalFormatting>
  <conditionalFormatting sqref="Y21">
    <cfRule type="cellIs" dxfId="56" priority="25" operator="equal">
      <formula>3</formula>
    </cfRule>
    <cfRule type="cellIs" dxfId="55" priority="26" operator="equal">
      <formula>2</formula>
    </cfRule>
    <cfRule type="cellIs" dxfId="54" priority="27" operator="equal">
      <formula>1</formula>
    </cfRule>
  </conditionalFormatting>
  <conditionalFormatting sqref="Y25">
    <cfRule type="cellIs" dxfId="53" priority="22" operator="equal">
      <formula>3</formula>
    </cfRule>
    <cfRule type="cellIs" dxfId="52" priority="23" operator="equal">
      <formula>2</formula>
    </cfRule>
    <cfRule type="cellIs" dxfId="51" priority="24" operator="equal">
      <formula>1</formula>
    </cfRule>
  </conditionalFormatting>
  <conditionalFormatting sqref="Y29">
    <cfRule type="cellIs" dxfId="50" priority="16" operator="equal">
      <formula>3</formula>
    </cfRule>
    <cfRule type="cellIs" dxfId="49" priority="17" operator="equal">
      <formula>2</formula>
    </cfRule>
    <cfRule type="cellIs" dxfId="48" priority="18" operator="equal">
      <formula>1</formula>
    </cfRule>
  </conditionalFormatting>
  <conditionalFormatting sqref="Y33">
    <cfRule type="cellIs" dxfId="47" priority="19" operator="equal">
      <formula>3</formula>
    </cfRule>
    <cfRule type="cellIs" dxfId="46" priority="20" operator="equal">
      <formula>2</formula>
    </cfRule>
    <cfRule type="cellIs" dxfId="45" priority="21" operator="equal">
      <formula>1</formula>
    </cfRule>
  </conditionalFormatting>
  <conditionalFormatting sqref="Y37">
    <cfRule type="cellIs" dxfId="44" priority="13" operator="equal">
      <formula>3</formula>
    </cfRule>
    <cfRule type="cellIs" dxfId="43" priority="14" operator="equal">
      <formula>2</formula>
    </cfRule>
    <cfRule type="cellIs" dxfId="42" priority="15" operator="equal">
      <formula>1</formula>
    </cfRule>
  </conditionalFormatting>
  <conditionalFormatting sqref="Y41">
    <cfRule type="cellIs" dxfId="41" priority="10" operator="equal">
      <formula>3</formula>
    </cfRule>
    <cfRule type="cellIs" dxfId="40" priority="11" operator="equal">
      <formula>2</formula>
    </cfRule>
    <cfRule type="cellIs" dxfId="39" priority="12" operator="equal">
      <formula>1</formula>
    </cfRule>
  </conditionalFormatting>
  <conditionalFormatting sqref="AI4:AI5">
    <cfRule type="cellIs" dxfId="38" priority="100" operator="equal">
      <formula>3</formula>
    </cfRule>
    <cfRule type="cellIs" dxfId="37" priority="101" operator="equal">
      <formula>2</formula>
    </cfRule>
    <cfRule type="cellIs" dxfId="36" priority="102" operator="equal">
      <formula>1</formula>
    </cfRule>
  </conditionalFormatting>
  <conditionalFormatting sqref="AI9">
    <cfRule type="cellIs" dxfId="35" priority="52" operator="equal">
      <formula>3</formula>
    </cfRule>
    <cfRule type="cellIs" dxfId="34" priority="53" operator="equal">
      <formula>2</formula>
    </cfRule>
    <cfRule type="cellIs" dxfId="33" priority="54" operator="equal">
      <formula>1</formula>
    </cfRule>
  </conditionalFormatting>
  <conditionalFormatting sqref="AI13">
    <cfRule type="cellIs" dxfId="32" priority="61" operator="equal">
      <formula>3</formula>
    </cfRule>
    <cfRule type="cellIs" dxfId="31" priority="62" operator="equal">
      <formula>2</formula>
    </cfRule>
    <cfRule type="cellIs" dxfId="30" priority="63" operator="equal">
      <formula>1</formula>
    </cfRule>
  </conditionalFormatting>
  <conditionalFormatting sqref="AI17">
    <cfRule type="cellIs" dxfId="29" priority="49" operator="equal">
      <formula>3</formula>
    </cfRule>
    <cfRule type="cellIs" dxfId="28" priority="50" operator="equal">
      <formula>2</formula>
    </cfRule>
    <cfRule type="cellIs" dxfId="27" priority="51" operator="equal">
      <formula>1</formula>
    </cfRule>
  </conditionalFormatting>
  <conditionalFormatting sqref="AI21">
    <cfRule type="cellIs" dxfId="26" priority="46" operator="equal">
      <formula>3</formula>
    </cfRule>
    <cfRule type="cellIs" dxfId="25" priority="47" operator="equal">
      <formula>2</formula>
    </cfRule>
    <cfRule type="cellIs" dxfId="24" priority="48" operator="equal">
      <formula>1</formula>
    </cfRule>
  </conditionalFormatting>
  <conditionalFormatting sqref="AI25">
    <cfRule type="cellIs" dxfId="23" priority="58" operator="equal">
      <formula>3</formula>
    </cfRule>
    <cfRule type="cellIs" dxfId="22" priority="59" operator="equal">
      <formula>2</formula>
    </cfRule>
    <cfRule type="cellIs" dxfId="21" priority="60" operator="equal">
      <formula>1</formula>
    </cfRule>
  </conditionalFormatting>
  <conditionalFormatting sqref="AI29">
    <cfRule type="cellIs" dxfId="20" priority="55" operator="equal">
      <formula>3</formula>
    </cfRule>
    <cfRule type="cellIs" dxfId="19" priority="56" operator="equal">
      <formula>2</formula>
    </cfRule>
    <cfRule type="cellIs" dxfId="18" priority="57" operator="equal">
      <formula>1</formula>
    </cfRule>
  </conditionalFormatting>
  <conditionalFormatting sqref="AI33">
    <cfRule type="cellIs" dxfId="17" priority="43" operator="equal">
      <formula>3</formula>
    </cfRule>
    <cfRule type="cellIs" dxfId="16" priority="44" operator="equal">
      <formula>2</formula>
    </cfRule>
    <cfRule type="cellIs" dxfId="15" priority="45" operator="equal">
      <formula>1</formula>
    </cfRule>
  </conditionalFormatting>
  <conditionalFormatting sqref="AI37">
    <cfRule type="cellIs" dxfId="14" priority="76" operator="equal">
      <formula>3</formula>
    </cfRule>
    <cfRule type="cellIs" dxfId="13" priority="77" operator="equal">
      <formula>2</formula>
    </cfRule>
    <cfRule type="cellIs" dxfId="12" priority="78" operator="equal">
      <formula>1</formula>
    </cfRule>
  </conditionalFormatting>
  <conditionalFormatting sqref="AI41">
    <cfRule type="cellIs" dxfId="11" priority="73" operator="equal">
      <formula>3</formula>
    </cfRule>
    <cfRule type="cellIs" dxfId="10" priority="74" operator="equal">
      <formula>2</formula>
    </cfRule>
    <cfRule type="cellIs" dxfId="9" priority="75" operator="equal">
      <formula>1</formula>
    </cfRule>
  </conditionalFormatting>
  <conditionalFormatting sqref="AI45">
    <cfRule type="cellIs" dxfId="8" priority="40" operator="equal">
      <formula>3</formula>
    </cfRule>
    <cfRule type="cellIs" dxfId="7" priority="41" operator="equal">
      <formula>2</formula>
    </cfRule>
    <cfRule type="cellIs" dxfId="6" priority="42" operator="equal">
      <formula>1</formula>
    </cfRule>
  </conditionalFormatting>
  <conditionalFormatting sqref="AI49">
    <cfRule type="cellIs" dxfId="5" priority="37" operator="equal">
      <formula>3</formula>
    </cfRule>
    <cfRule type="cellIs" dxfId="4" priority="38" operator="equal">
      <formula>2</formula>
    </cfRule>
    <cfRule type="cellIs" dxfId="3" priority="39" operator="equal">
      <formula>1</formula>
    </cfRule>
  </conditionalFormatting>
  <printOptions horizontalCentered="1" gridLines="1"/>
  <pageMargins left="0.7" right="0.7" top="0.75" bottom="0.75" header="0" footer="0"/>
  <pageSetup paperSize="9" scale="20" fitToHeight="0" pageOrder="overThenDown" orientation="portrait" cellComments="atEnd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0A908-2F12-4087-A592-C54D05815DD5}">
  <dimension ref="A1:AP10"/>
  <sheetViews>
    <sheetView topLeftCell="O1" workbookViewId="0">
      <selection activeCell="U1" sqref="U1:AB9"/>
    </sheetView>
  </sheetViews>
  <sheetFormatPr defaultColWidth="12.6640625" defaultRowHeight="15.75" customHeight="1" x14ac:dyDescent="0.25"/>
  <cols>
    <col min="1" max="1" width="15.6640625" style="1" bestFit="1" customWidth="1"/>
    <col min="2" max="2" width="7.88671875" style="1" bestFit="1" customWidth="1"/>
    <col min="3" max="3" width="5.33203125" style="1" bestFit="1" customWidth="1"/>
    <col min="4" max="4" width="7.33203125" style="1" bestFit="1" customWidth="1"/>
    <col min="5" max="5" width="15.6640625" style="1" bestFit="1" customWidth="1"/>
    <col min="6" max="6" width="8.21875" style="1" bestFit="1" customWidth="1"/>
    <col min="7" max="7" width="6.44140625" style="1" bestFit="1" customWidth="1"/>
    <col min="8" max="8" width="7.88671875" style="1" bestFit="1" customWidth="1"/>
    <col min="9" max="9" width="10.33203125" style="1" bestFit="1" customWidth="1"/>
    <col min="10" max="11" width="4.88671875" style="1" bestFit="1" customWidth="1"/>
    <col min="12" max="12" width="7.33203125" style="1" bestFit="1" customWidth="1"/>
    <col min="13" max="13" width="15.6640625" style="1" bestFit="1" customWidth="1"/>
    <col min="14" max="14" width="8.21875" style="1" bestFit="1" customWidth="1"/>
    <col min="15" max="15" width="6.88671875" style="1" bestFit="1" customWidth="1"/>
    <col min="16" max="16" width="7.88671875" style="1" bestFit="1" customWidth="1"/>
    <col min="17" max="17" width="10.33203125" style="1" bestFit="1" customWidth="1"/>
    <col min="18" max="19" width="4.88671875" style="1" bestFit="1" customWidth="1"/>
    <col min="20" max="20" width="7.33203125" style="1" bestFit="1" customWidth="1"/>
    <col min="21" max="21" width="15.6640625" style="1" bestFit="1" customWidth="1"/>
    <col min="22" max="22" width="8.21875" style="1" bestFit="1" customWidth="1"/>
    <col min="23" max="23" width="6.44140625" style="1" bestFit="1" customWidth="1"/>
    <col min="24" max="24" width="7.88671875" style="1" bestFit="1" customWidth="1"/>
    <col min="25" max="25" width="10.33203125" style="1" bestFit="1" customWidth="1"/>
    <col min="26" max="27" width="4.88671875" style="1" bestFit="1" customWidth="1"/>
    <col min="28" max="28" width="7.33203125" style="1" bestFit="1" customWidth="1"/>
    <col min="29" max="29" width="15.6640625" style="1" bestFit="1" customWidth="1"/>
    <col min="30" max="30" width="8.21875" style="1" bestFit="1" customWidth="1"/>
    <col min="31" max="31" width="6.44140625" style="1" bestFit="1" customWidth="1"/>
    <col min="32" max="32" width="7.88671875" style="1" bestFit="1" customWidth="1"/>
    <col min="33" max="33" width="10.33203125" style="1" bestFit="1" customWidth="1"/>
    <col min="34" max="34" width="4.88671875" style="1" bestFit="1" customWidth="1"/>
    <col min="35" max="35" width="5" style="1" bestFit="1" customWidth="1"/>
    <col min="36" max="36" width="7.33203125" style="1" bestFit="1" customWidth="1"/>
    <col min="37" max="37" width="15.6640625" style="1" bestFit="1" customWidth="1"/>
    <col min="38" max="38" width="8.21875" style="1" bestFit="1" customWidth="1"/>
    <col min="39" max="39" width="6" style="1" bestFit="1" customWidth="1"/>
    <col min="40" max="40" width="4.88671875" style="1" bestFit="1" customWidth="1"/>
    <col min="41" max="41" width="12.6640625" style="1"/>
    <col min="42" max="42" width="7.5546875" style="1" bestFit="1" customWidth="1"/>
    <col min="43" max="16384" width="12.6640625" style="1"/>
  </cols>
  <sheetData>
    <row r="1" spans="1:42" ht="15.75" customHeight="1" x14ac:dyDescent="0.25">
      <c r="A1" s="45" t="s">
        <v>49</v>
      </c>
      <c r="B1" s="49"/>
      <c r="C1" s="49"/>
      <c r="D1" s="50"/>
      <c r="E1" s="45" t="s">
        <v>50</v>
      </c>
      <c r="F1" s="49"/>
      <c r="G1" s="49"/>
      <c r="H1" s="49"/>
      <c r="I1" s="49"/>
      <c r="J1" s="49"/>
      <c r="K1" s="49"/>
      <c r="L1" s="50"/>
      <c r="M1" s="45" t="s">
        <v>51</v>
      </c>
      <c r="N1" s="49"/>
      <c r="O1" s="49"/>
      <c r="P1" s="49"/>
      <c r="Q1" s="49"/>
      <c r="R1" s="49"/>
      <c r="S1" s="49"/>
      <c r="T1" s="50"/>
      <c r="U1" s="45" t="s">
        <v>52</v>
      </c>
      <c r="V1" s="49"/>
      <c r="W1" s="49"/>
      <c r="X1" s="49"/>
      <c r="Y1" s="49"/>
      <c r="Z1" s="49"/>
      <c r="AA1" s="49"/>
      <c r="AB1" s="50"/>
      <c r="AC1" s="45" t="s">
        <v>53</v>
      </c>
      <c r="AD1" s="49"/>
      <c r="AE1" s="49"/>
      <c r="AF1" s="49"/>
      <c r="AG1" s="49"/>
      <c r="AH1" s="49"/>
      <c r="AI1" s="49"/>
      <c r="AJ1" s="50"/>
      <c r="AK1" s="48" t="s">
        <v>54</v>
      </c>
      <c r="AL1" s="48"/>
      <c r="AM1" s="48"/>
      <c r="AN1" s="48"/>
      <c r="AO1" s="48"/>
      <c r="AP1" s="48"/>
    </row>
    <row r="2" spans="1:42" ht="13.8" x14ac:dyDescent="0.25">
      <c r="A2" s="6" t="s">
        <v>11</v>
      </c>
      <c r="B2" s="6" t="s">
        <v>12</v>
      </c>
      <c r="C2" s="6" t="s">
        <v>9</v>
      </c>
      <c r="D2" s="6" t="s">
        <v>10</v>
      </c>
      <c r="E2" s="6" t="s">
        <v>11</v>
      </c>
      <c r="F2" s="6" t="s">
        <v>12</v>
      </c>
      <c r="G2" s="6" t="s">
        <v>0</v>
      </c>
      <c r="H2" s="6" t="s">
        <v>1</v>
      </c>
      <c r="I2" s="6" t="s">
        <v>2</v>
      </c>
      <c r="J2" s="6" t="s">
        <v>3</v>
      </c>
      <c r="K2" s="6" t="s">
        <v>4</v>
      </c>
      <c r="L2" s="6" t="s">
        <v>10</v>
      </c>
      <c r="M2" s="6" t="s">
        <v>11</v>
      </c>
      <c r="N2" s="6" t="s">
        <v>12</v>
      </c>
      <c r="O2" s="6" t="s">
        <v>6</v>
      </c>
      <c r="P2" s="6" t="s">
        <v>1</v>
      </c>
      <c r="Q2" s="6" t="s">
        <v>2</v>
      </c>
      <c r="R2" s="6" t="s">
        <v>3</v>
      </c>
      <c r="S2" s="6" t="s">
        <v>4</v>
      </c>
      <c r="T2" s="6" t="s">
        <v>10</v>
      </c>
      <c r="U2" s="6" t="s">
        <v>11</v>
      </c>
      <c r="V2" s="6" t="s">
        <v>12</v>
      </c>
      <c r="W2" s="6" t="s">
        <v>0</v>
      </c>
      <c r="X2" s="6" t="s">
        <v>1</v>
      </c>
      <c r="Y2" s="6" t="s">
        <v>2</v>
      </c>
      <c r="Z2" s="6" t="s">
        <v>3</v>
      </c>
      <c r="AA2" s="6" t="s">
        <v>4</v>
      </c>
      <c r="AB2" s="6" t="s">
        <v>10</v>
      </c>
      <c r="AC2" s="6" t="s">
        <v>11</v>
      </c>
      <c r="AD2" s="6" t="s">
        <v>12</v>
      </c>
      <c r="AE2" s="6" t="s">
        <v>0</v>
      </c>
      <c r="AF2" s="6" t="s">
        <v>1</v>
      </c>
      <c r="AG2" s="6" t="s">
        <v>2</v>
      </c>
      <c r="AH2" s="6" t="s">
        <v>3</v>
      </c>
      <c r="AI2" s="6" t="s">
        <v>4</v>
      </c>
      <c r="AJ2" s="6" t="s">
        <v>10</v>
      </c>
      <c r="AK2" s="7" t="s">
        <v>11</v>
      </c>
      <c r="AL2" s="7" t="s">
        <v>12</v>
      </c>
      <c r="AM2" s="7" t="s">
        <v>4</v>
      </c>
      <c r="AN2" s="7" t="s">
        <v>5</v>
      </c>
      <c r="AO2" s="8"/>
      <c r="AP2" s="7" t="s">
        <v>7</v>
      </c>
    </row>
    <row r="3" spans="1:42" ht="15.75" customHeight="1" x14ac:dyDescent="0.25">
      <c r="A3" s="3" t="s">
        <v>36</v>
      </c>
      <c r="B3" s="4" t="s">
        <v>42</v>
      </c>
      <c r="C3" s="4">
        <v>5</v>
      </c>
      <c r="D3" s="5">
        <f t="shared" ref="D3:D9" si="0">RANK(C3,$C$3:$C$9)</f>
        <v>7</v>
      </c>
      <c r="E3" s="4" t="str">
        <f>A3</f>
        <v>Clitheroe</v>
      </c>
      <c r="F3" s="4" t="str">
        <f>B3</f>
        <v xml:space="preserve">William </v>
      </c>
      <c r="G3" s="4">
        <v>30</v>
      </c>
      <c r="H3" s="4">
        <v>18</v>
      </c>
      <c r="I3" s="4">
        <v>10</v>
      </c>
      <c r="J3" s="4">
        <v>7</v>
      </c>
      <c r="K3" s="4">
        <f t="shared" ref="K3:K9" si="1">SUM(G3:J3)</f>
        <v>65</v>
      </c>
      <c r="L3" s="5">
        <f t="shared" ref="L3:L9" si="2">RANK(K3,$K$3:$K$9)</f>
        <v>5</v>
      </c>
      <c r="M3" s="4" t="str">
        <f>A3</f>
        <v>Clitheroe</v>
      </c>
      <c r="N3" s="4" t="str">
        <f>B3</f>
        <v xml:space="preserve">William </v>
      </c>
      <c r="O3" s="4">
        <v>50</v>
      </c>
      <c r="P3" s="4">
        <v>20</v>
      </c>
      <c r="Q3" s="4">
        <v>11</v>
      </c>
      <c r="R3" s="4">
        <v>6</v>
      </c>
      <c r="S3" s="4">
        <f t="shared" ref="S3:S9" si="3">SUM(O3:R3)</f>
        <v>87</v>
      </c>
      <c r="T3" s="5">
        <f t="shared" ref="T3:T9" si="4">RANK(S3,$S$3:$S$9)</f>
        <v>5</v>
      </c>
      <c r="U3" s="4" t="str">
        <f>A3</f>
        <v>Clitheroe</v>
      </c>
      <c r="V3" s="4" t="str">
        <f>B3</f>
        <v xml:space="preserve">William </v>
      </c>
      <c r="W3" s="4">
        <v>32</v>
      </c>
      <c r="X3" s="4">
        <v>19</v>
      </c>
      <c r="Y3" s="4">
        <v>12</v>
      </c>
      <c r="Z3" s="4">
        <v>8</v>
      </c>
      <c r="AA3" s="4">
        <f t="shared" ref="AA3:AA9" si="5">SUM(W3:Z3)</f>
        <v>71</v>
      </c>
      <c r="AB3" s="5">
        <f t="shared" ref="AB3:AB9" si="6">RANK(AA3,$AA$3:$AA$9)</f>
        <v>7</v>
      </c>
      <c r="AC3" s="4" t="str">
        <f>A3</f>
        <v>Clitheroe</v>
      </c>
      <c r="AD3" s="4" t="str">
        <f>B3</f>
        <v xml:space="preserve">William </v>
      </c>
      <c r="AE3" s="4">
        <v>28</v>
      </c>
      <c r="AF3" s="4">
        <v>18</v>
      </c>
      <c r="AG3" s="4">
        <v>13</v>
      </c>
      <c r="AH3" s="4">
        <v>7</v>
      </c>
      <c r="AI3" s="4">
        <f t="shared" ref="AI3:AI9" si="7">SUM(AE3:AH3)</f>
        <v>66</v>
      </c>
      <c r="AJ3" s="5">
        <f t="shared" ref="AJ3:AJ9" si="8">RANK(AI3,$AI$3:$AI$9)</f>
        <v>7</v>
      </c>
      <c r="AK3" s="4" t="str">
        <f>A3</f>
        <v>Clitheroe</v>
      </c>
      <c r="AL3" s="4" t="str">
        <f>B3</f>
        <v xml:space="preserve">William </v>
      </c>
      <c r="AM3" s="4">
        <f t="shared" ref="AM3:AM9" si="9">SUM(C3+K3+S3+AA3+AI3)</f>
        <v>294</v>
      </c>
      <c r="AN3" s="5">
        <f t="shared" ref="AN3:AN9" si="10">RANK(AM3,$AM$3:$AM$9)</f>
        <v>7</v>
      </c>
      <c r="AP3" s="4">
        <f t="shared" ref="AP3:AP9" si="11">H3+I3+J3+P3+Q3+R3+X3+Y3+Z3+AF3+AG3+AH3</f>
        <v>149</v>
      </c>
    </row>
    <row r="4" spans="1:42" ht="15.75" customHeight="1" x14ac:dyDescent="0.25">
      <c r="A4" s="3" t="s">
        <v>35</v>
      </c>
      <c r="B4" s="4" t="s">
        <v>43</v>
      </c>
      <c r="C4" s="4">
        <v>7</v>
      </c>
      <c r="D4" s="5">
        <f t="shared" si="0"/>
        <v>6</v>
      </c>
      <c r="E4" s="4" t="str">
        <f t="shared" ref="E4:F9" si="12">A4</f>
        <v>Chipping</v>
      </c>
      <c r="F4" s="4" t="str">
        <f t="shared" si="12"/>
        <v xml:space="preserve">Neil </v>
      </c>
      <c r="G4" s="4">
        <v>50</v>
      </c>
      <c r="H4" s="4">
        <v>17</v>
      </c>
      <c r="I4" s="4">
        <v>9</v>
      </c>
      <c r="J4" s="4">
        <v>7</v>
      </c>
      <c r="K4" s="4">
        <f t="shared" si="1"/>
        <v>83</v>
      </c>
      <c r="L4" s="5">
        <f t="shared" si="2"/>
        <v>2</v>
      </c>
      <c r="M4" s="4" t="str">
        <f t="shared" ref="M4:N9" si="13">A4</f>
        <v>Chipping</v>
      </c>
      <c r="N4" s="4" t="str">
        <f t="shared" si="13"/>
        <v xml:space="preserve">Neil </v>
      </c>
      <c r="O4" s="4">
        <v>36</v>
      </c>
      <c r="P4" s="4">
        <v>19</v>
      </c>
      <c r="Q4" s="4">
        <v>11</v>
      </c>
      <c r="R4" s="4">
        <v>6</v>
      </c>
      <c r="S4" s="4">
        <f t="shared" si="3"/>
        <v>72</v>
      </c>
      <c r="T4" s="5">
        <f t="shared" si="4"/>
        <v>7</v>
      </c>
      <c r="U4" s="4" t="str">
        <f t="shared" ref="U4:V9" si="14">A4</f>
        <v>Chipping</v>
      </c>
      <c r="V4" s="4" t="str">
        <f t="shared" si="14"/>
        <v xml:space="preserve">Neil </v>
      </c>
      <c r="W4" s="4">
        <v>41</v>
      </c>
      <c r="X4" s="4">
        <v>20</v>
      </c>
      <c r="Y4" s="4">
        <v>13</v>
      </c>
      <c r="Z4" s="4">
        <v>8</v>
      </c>
      <c r="AA4" s="4">
        <f t="shared" si="5"/>
        <v>82</v>
      </c>
      <c r="AB4" s="5">
        <f t="shared" si="6"/>
        <v>5</v>
      </c>
      <c r="AC4" s="4" t="str">
        <f t="shared" ref="AC4:AD9" si="15">A4</f>
        <v>Chipping</v>
      </c>
      <c r="AD4" s="4" t="str">
        <f t="shared" si="15"/>
        <v xml:space="preserve">Neil </v>
      </c>
      <c r="AE4" s="4">
        <v>42</v>
      </c>
      <c r="AF4" s="4">
        <v>22</v>
      </c>
      <c r="AG4" s="4">
        <v>13</v>
      </c>
      <c r="AH4" s="4">
        <v>8</v>
      </c>
      <c r="AI4" s="4">
        <f t="shared" si="7"/>
        <v>85</v>
      </c>
      <c r="AJ4" s="5">
        <f t="shared" si="8"/>
        <v>4</v>
      </c>
      <c r="AK4" s="4" t="str">
        <f t="shared" ref="AK4:AL9" si="16">A4</f>
        <v>Chipping</v>
      </c>
      <c r="AL4" s="4" t="str">
        <f t="shared" si="16"/>
        <v xml:space="preserve">Neil </v>
      </c>
      <c r="AM4" s="4">
        <f t="shared" si="9"/>
        <v>329</v>
      </c>
      <c r="AN4" s="5">
        <f t="shared" si="10"/>
        <v>4</v>
      </c>
      <c r="AP4" s="4">
        <f t="shared" si="11"/>
        <v>153</v>
      </c>
    </row>
    <row r="5" spans="1:42" ht="15.75" customHeight="1" x14ac:dyDescent="0.25">
      <c r="A5" s="3" t="s">
        <v>35</v>
      </c>
      <c r="B5" s="4" t="s">
        <v>44</v>
      </c>
      <c r="C5" s="4">
        <v>12</v>
      </c>
      <c r="D5" s="5">
        <f t="shared" si="0"/>
        <v>3</v>
      </c>
      <c r="E5" s="4" t="str">
        <f t="shared" si="12"/>
        <v>Chipping</v>
      </c>
      <c r="F5" s="4" t="str">
        <f t="shared" si="12"/>
        <v xml:space="preserve">Lucy </v>
      </c>
      <c r="G5" s="4">
        <v>38</v>
      </c>
      <c r="H5" s="4">
        <v>17</v>
      </c>
      <c r="I5" s="4">
        <v>10</v>
      </c>
      <c r="J5" s="4">
        <v>7</v>
      </c>
      <c r="K5" s="4">
        <f t="shared" si="1"/>
        <v>72</v>
      </c>
      <c r="L5" s="5">
        <f t="shared" si="2"/>
        <v>3</v>
      </c>
      <c r="M5" s="4" t="str">
        <f t="shared" si="13"/>
        <v>Chipping</v>
      </c>
      <c r="N5" s="4" t="str">
        <f t="shared" si="13"/>
        <v xml:space="preserve">Lucy </v>
      </c>
      <c r="O5" s="4">
        <v>48</v>
      </c>
      <c r="P5" s="4">
        <v>21</v>
      </c>
      <c r="Q5" s="4">
        <v>13</v>
      </c>
      <c r="R5" s="4">
        <v>7</v>
      </c>
      <c r="S5" s="4">
        <f t="shared" si="3"/>
        <v>89</v>
      </c>
      <c r="T5" s="5">
        <f t="shared" si="4"/>
        <v>4</v>
      </c>
      <c r="U5" s="4" t="str">
        <f t="shared" si="14"/>
        <v>Chipping</v>
      </c>
      <c r="V5" s="4" t="str">
        <f t="shared" si="14"/>
        <v xml:space="preserve">Lucy </v>
      </c>
      <c r="W5" s="4">
        <v>41</v>
      </c>
      <c r="X5" s="4">
        <v>21</v>
      </c>
      <c r="Y5" s="4">
        <v>14</v>
      </c>
      <c r="Z5" s="4">
        <v>8</v>
      </c>
      <c r="AA5" s="4">
        <f t="shared" si="5"/>
        <v>84</v>
      </c>
      <c r="AB5" s="5">
        <f t="shared" si="6"/>
        <v>4</v>
      </c>
      <c r="AC5" s="4" t="str">
        <f t="shared" si="15"/>
        <v>Chipping</v>
      </c>
      <c r="AD5" s="4" t="str">
        <f t="shared" si="15"/>
        <v xml:space="preserve">Lucy </v>
      </c>
      <c r="AE5" s="4">
        <v>30</v>
      </c>
      <c r="AF5" s="4">
        <v>19</v>
      </c>
      <c r="AG5" s="4">
        <v>14</v>
      </c>
      <c r="AH5" s="4">
        <v>8</v>
      </c>
      <c r="AI5" s="4">
        <f t="shared" si="7"/>
        <v>71</v>
      </c>
      <c r="AJ5" s="5">
        <f t="shared" si="8"/>
        <v>6</v>
      </c>
      <c r="AK5" s="4" t="str">
        <f t="shared" si="16"/>
        <v>Chipping</v>
      </c>
      <c r="AL5" s="4" t="str">
        <f t="shared" si="16"/>
        <v xml:space="preserve">Lucy </v>
      </c>
      <c r="AM5" s="4">
        <f t="shared" si="9"/>
        <v>328</v>
      </c>
      <c r="AN5" s="5">
        <f t="shared" si="10"/>
        <v>5</v>
      </c>
      <c r="AP5" s="4">
        <f t="shared" si="11"/>
        <v>159</v>
      </c>
    </row>
    <row r="6" spans="1:42" ht="15.75" customHeight="1" x14ac:dyDescent="0.25">
      <c r="A6" s="3" t="s">
        <v>37</v>
      </c>
      <c r="B6" s="4" t="s">
        <v>45</v>
      </c>
      <c r="C6" s="4">
        <v>15</v>
      </c>
      <c r="D6" s="5">
        <f t="shared" si="0"/>
        <v>2</v>
      </c>
      <c r="E6" s="4" t="str">
        <f t="shared" si="12"/>
        <v>Pendle</v>
      </c>
      <c r="F6" s="4" t="str">
        <f t="shared" si="12"/>
        <v xml:space="preserve">Freddie </v>
      </c>
      <c r="G6" s="4">
        <v>50</v>
      </c>
      <c r="H6" s="4">
        <v>20</v>
      </c>
      <c r="I6" s="4">
        <v>12</v>
      </c>
      <c r="J6" s="4">
        <v>8</v>
      </c>
      <c r="K6" s="4">
        <f t="shared" si="1"/>
        <v>90</v>
      </c>
      <c r="L6" s="5">
        <f t="shared" si="2"/>
        <v>1</v>
      </c>
      <c r="M6" s="4" t="str">
        <f t="shared" si="13"/>
        <v>Pendle</v>
      </c>
      <c r="N6" s="4" t="str">
        <f t="shared" si="13"/>
        <v xml:space="preserve">Freddie </v>
      </c>
      <c r="O6" s="4">
        <v>48</v>
      </c>
      <c r="P6" s="4">
        <v>24</v>
      </c>
      <c r="Q6" s="4">
        <v>14</v>
      </c>
      <c r="R6" s="4">
        <v>8</v>
      </c>
      <c r="S6" s="4">
        <f t="shared" si="3"/>
        <v>94</v>
      </c>
      <c r="T6" s="5">
        <f t="shared" si="4"/>
        <v>1</v>
      </c>
      <c r="U6" s="4" t="str">
        <f t="shared" si="14"/>
        <v>Pendle</v>
      </c>
      <c r="V6" s="4" t="str">
        <f t="shared" si="14"/>
        <v xml:space="preserve">Freddie </v>
      </c>
      <c r="W6" s="4">
        <v>41</v>
      </c>
      <c r="X6" s="4">
        <v>21</v>
      </c>
      <c r="Y6" s="4">
        <v>14</v>
      </c>
      <c r="Z6" s="4">
        <v>9</v>
      </c>
      <c r="AA6" s="4">
        <f t="shared" si="5"/>
        <v>85</v>
      </c>
      <c r="AB6" s="5">
        <f t="shared" si="6"/>
        <v>3</v>
      </c>
      <c r="AC6" s="4" t="str">
        <f t="shared" si="15"/>
        <v>Pendle</v>
      </c>
      <c r="AD6" s="4" t="str">
        <f t="shared" si="15"/>
        <v xml:space="preserve">Freddie </v>
      </c>
      <c r="AE6" s="4">
        <v>30</v>
      </c>
      <c r="AF6" s="4">
        <v>20</v>
      </c>
      <c r="AG6" s="4">
        <v>14</v>
      </c>
      <c r="AH6" s="4">
        <v>8</v>
      </c>
      <c r="AI6" s="4">
        <f t="shared" si="7"/>
        <v>72</v>
      </c>
      <c r="AJ6" s="5">
        <f t="shared" si="8"/>
        <v>5</v>
      </c>
      <c r="AK6" s="4" t="str">
        <f t="shared" si="16"/>
        <v>Pendle</v>
      </c>
      <c r="AL6" s="4" t="str">
        <f t="shared" si="16"/>
        <v xml:space="preserve">Freddie </v>
      </c>
      <c r="AM6" s="4">
        <f t="shared" si="9"/>
        <v>356</v>
      </c>
      <c r="AN6" s="5">
        <f t="shared" si="10"/>
        <v>2</v>
      </c>
      <c r="AP6" s="4">
        <f t="shared" si="11"/>
        <v>172</v>
      </c>
    </row>
    <row r="7" spans="1:42" ht="15.75" customHeight="1" x14ac:dyDescent="0.25">
      <c r="A7" s="3" t="s">
        <v>37</v>
      </c>
      <c r="B7" s="4" t="s">
        <v>46</v>
      </c>
      <c r="C7" s="4">
        <v>11</v>
      </c>
      <c r="D7" s="5">
        <f t="shared" si="0"/>
        <v>4</v>
      </c>
      <c r="E7" s="4" t="str">
        <f t="shared" si="12"/>
        <v>Pendle</v>
      </c>
      <c r="F7" s="4" t="str">
        <f t="shared" si="12"/>
        <v xml:space="preserve">Ethan </v>
      </c>
      <c r="G7" s="4">
        <v>22</v>
      </c>
      <c r="H7" s="4">
        <v>18</v>
      </c>
      <c r="I7" s="4">
        <v>10</v>
      </c>
      <c r="J7" s="4">
        <v>6</v>
      </c>
      <c r="K7" s="4">
        <f t="shared" si="1"/>
        <v>56</v>
      </c>
      <c r="L7" s="5">
        <f t="shared" si="2"/>
        <v>7</v>
      </c>
      <c r="M7" s="4" t="str">
        <f t="shared" si="13"/>
        <v>Pendle</v>
      </c>
      <c r="N7" s="4" t="str">
        <f t="shared" si="13"/>
        <v xml:space="preserve">Ethan </v>
      </c>
      <c r="O7" s="4">
        <v>40</v>
      </c>
      <c r="P7" s="4">
        <v>18</v>
      </c>
      <c r="Q7" s="4">
        <v>13</v>
      </c>
      <c r="R7" s="4">
        <v>8</v>
      </c>
      <c r="S7" s="4">
        <f t="shared" si="3"/>
        <v>79</v>
      </c>
      <c r="T7" s="5">
        <f t="shared" si="4"/>
        <v>6</v>
      </c>
      <c r="U7" s="4" t="str">
        <f t="shared" si="14"/>
        <v>Pendle</v>
      </c>
      <c r="V7" s="4" t="str">
        <f t="shared" si="14"/>
        <v xml:space="preserve">Ethan </v>
      </c>
      <c r="W7" s="4">
        <v>41</v>
      </c>
      <c r="X7" s="4">
        <v>20</v>
      </c>
      <c r="Y7" s="4">
        <v>12</v>
      </c>
      <c r="Z7" s="4">
        <v>8</v>
      </c>
      <c r="AA7" s="4">
        <f t="shared" si="5"/>
        <v>81</v>
      </c>
      <c r="AB7" s="5">
        <f t="shared" si="6"/>
        <v>6</v>
      </c>
      <c r="AC7" s="4" t="str">
        <f t="shared" si="15"/>
        <v>Pendle</v>
      </c>
      <c r="AD7" s="4" t="str">
        <f t="shared" si="15"/>
        <v xml:space="preserve">Ethan </v>
      </c>
      <c r="AE7" s="4">
        <v>50</v>
      </c>
      <c r="AF7" s="4">
        <v>23</v>
      </c>
      <c r="AG7" s="4">
        <v>13</v>
      </c>
      <c r="AH7" s="4">
        <v>8</v>
      </c>
      <c r="AI7" s="4">
        <f t="shared" si="7"/>
        <v>94</v>
      </c>
      <c r="AJ7" s="5">
        <f t="shared" si="8"/>
        <v>3</v>
      </c>
      <c r="AK7" s="4" t="str">
        <f t="shared" si="16"/>
        <v>Pendle</v>
      </c>
      <c r="AL7" s="4" t="str">
        <f t="shared" si="16"/>
        <v xml:space="preserve">Ethan </v>
      </c>
      <c r="AM7" s="4">
        <f t="shared" si="9"/>
        <v>321</v>
      </c>
      <c r="AN7" s="5">
        <f t="shared" si="10"/>
        <v>6</v>
      </c>
      <c r="AP7" s="4">
        <f t="shared" si="11"/>
        <v>157</v>
      </c>
    </row>
    <row r="8" spans="1:42" ht="15.75" customHeight="1" x14ac:dyDescent="0.25">
      <c r="A8" s="3" t="s">
        <v>39</v>
      </c>
      <c r="B8" s="4" t="s">
        <v>47</v>
      </c>
      <c r="C8" s="4">
        <v>10</v>
      </c>
      <c r="D8" s="5">
        <f t="shared" si="0"/>
        <v>5</v>
      </c>
      <c r="E8" s="4" t="str">
        <f t="shared" si="12"/>
        <v>Slaidburn</v>
      </c>
      <c r="F8" s="4" t="str">
        <f t="shared" si="12"/>
        <v xml:space="preserve">Anna </v>
      </c>
      <c r="G8" s="4">
        <v>22</v>
      </c>
      <c r="H8" s="4">
        <v>19</v>
      </c>
      <c r="I8" s="4">
        <v>12</v>
      </c>
      <c r="J8" s="4">
        <v>9</v>
      </c>
      <c r="K8" s="4">
        <f t="shared" si="1"/>
        <v>62</v>
      </c>
      <c r="L8" s="5">
        <f t="shared" si="2"/>
        <v>6</v>
      </c>
      <c r="M8" s="4" t="str">
        <f t="shared" si="13"/>
        <v>Slaidburn</v>
      </c>
      <c r="N8" s="4" t="str">
        <f t="shared" si="13"/>
        <v xml:space="preserve">Anna </v>
      </c>
      <c r="O8" s="4">
        <v>44</v>
      </c>
      <c r="P8" s="4">
        <v>23</v>
      </c>
      <c r="Q8" s="4">
        <v>15</v>
      </c>
      <c r="R8" s="4">
        <v>10</v>
      </c>
      <c r="S8" s="4">
        <f t="shared" si="3"/>
        <v>92</v>
      </c>
      <c r="T8" s="5">
        <f t="shared" si="4"/>
        <v>3</v>
      </c>
      <c r="U8" s="4" t="str">
        <f t="shared" si="14"/>
        <v>Slaidburn</v>
      </c>
      <c r="V8" s="4" t="str">
        <f t="shared" si="14"/>
        <v xml:space="preserve">Anna </v>
      </c>
      <c r="W8" s="4">
        <v>47</v>
      </c>
      <c r="X8" s="4">
        <v>23</v>
      </c>
      <c r="Y8" s="4">
        <v>13</v>
      </c>
      <c r="Z8" s="4">
        <v>9</v>
      </c>
      <c r="AA8" s="4">
        <f t="shared" si="5"/>
        <v>92</v>
      </c>
      <c r="AB8" s="5">
        <f t="shared" si="6"/>
        <v>1</v>
      </c>
      <c r="AC8" s="4" t="str">
        <f t="shared" si="15"/>
        <v>Slaidburn</v>
      </c>
      <c r="AD8" s="4" t="str">
        <f t="shared" si="15"/>
        <v xml:space="preserve">Anna </v>
      </c>
      <c r="AE8" s="4">
        <v>50</v>
      </c>
      <c r="AF8" s="4">
        <v>24</v>
      </c>
      <c r="AG8" s="4">
        <v>14</v>
      </c>
      <c r="AH8" s="4">
        <v>9</v>
      </c>
      <c r="AI8" s="4">
        <f t="shared" si="7"/>
        <v>97</v>
      </c>
      <c r="AJ8" s="5">
        <f t="shared" si="8"/>
        <v>1</v>
      </c>
      <c r="AK8" s="4" t="str">
        <f t="shared" si="16"/>
        <v>Slaidburn</v>
      </c>
      <c r="AL8" s="4" t="str">
        <f t="shared" si="16"/>
        <v xml:space="preserve">Anna </v>
      </c>
      <c r="AM8" s="4">
        <f t="shared" si="9"/>
        <v>353</v>
      </c>
      <c r="AN8" s="5">
        <f t="shared" si="10"/>
        <v>3</v>
      </c>
      <c r="AP8" s="4">
        <f t="shared" si="11"/>
        <v>180</v>
      </c>
    </row>
    <row r="9" spans="1:42" ht="15.75" customHeight="1" x14ac:dyDescent="0.25">
      <c r="A9" s="3" t="s">
        <v>39</v>
      </c>
      <c r="B9" s="4" t="s">
        <v>48</v>
      </c>
      <c r="C9" s="4">
        <v>19</v>
      </c>
      <c r="D9" s="5">
        <f t="shared" si="0"/>
        <v>1</v>
      </c>
      <c r="E9" s="4" t="str">
        <f t="shared" si="12"/>
        <v>Slaidburn</v>
      </c>
      <c r="F9" s="4" t="str">
        <f t="shared" si="12"/>
        <v xml:space="preserve">Hannah </v>
      </c>
      <c r="G9" s="4">
        <v>34</v>
      </c>
      <c r="H9" s="4">
        <v>16</v>
      </c>
      <c r="I9" s="4">
        <v>12</v>
      </c>
      <c r="J9" s="4">
        <v>7</v>
      </c>
      <c r="K9" s="4">
        <f t="shared" si="1"/>
        <v>69</v>
      </c>
      <c r="L9" s="5">
        <f t="shared" si="2"/>
        <v>4</v>
      </c>
      <c r="M9" s="4" t="str">
        <f t="shared" si="13"/>
        <v>Slaidburn</v>
      </c>
      <c r="N9" s="4" t="str">
        <f t="shared" si="13"/>
        <v xml:space="preserve">Hannah </v>
      </c>
      <c r="O9" s="4">
        <v>46</v>
      </c>
      <c r="P9" s="4">
        <v>24</v>
      </c>
      <c r="Q9" s="4">
        <v>14</v>
      </c>
      <c r="R9" s="4">
        <v>9</v>
      </c>
      <c r="S9" s="4">
        <f t="shared" si="3"/>
        <v>93</v>
      </c>
      <c r="T9" s="5">
        <f t="shared" si="4"/>
        <v>2</v>
      </c>
      <c r="U9" s="4" t="str">
        <f t="shared" si="14"/>
        <v>Slaidburn</v>
      </c>
      <c r="V9" s="4" t="str">
        <f t="shared" si="14"/>
        <v xml:space="preserve">Hannah </v>
      </c>
      <c r="W9" s="4">
        <v>47</v>
      </c>
      <c r="X9" s="4">
        <v>22</v>
      </c>
      <c r="Y9" s="4">
        <v>13</v>
      </c>
      <c r="Z9" s="4">
        <v>9</v>
      </c>
      <c r="AA9" s="4">
        <f t="shared" si="5"/>
        <v>91</v>
      </c>
      <c r="AB9" s="5">
        <f t="shared" si="6"/>
        <v>2</v>
      </c>
      <c r="AC9" s="4" t="str">
        <f t="shared" si="15"/>
        <v>Slaidburn</v>
      </c>
      <c r="AD9" s="4" t="str">
        <f t="shared" si="15"/>
        <v xml:space="preserve">Hannah </v>
      </c>
      <c r="AE9" s="4">
        <v>50</v>
      </c>
      <c r="AF9" s="4">
        <v>23</v>
      </c>
      <c r="AG9" s="4">
        <v>14</v>
      </c>
      <c r="AH9" s="4">
        <v>9</v>
      </c>
      <c r="AI9" s="4">
        <f t="shared" si="7"/>
        <v>96</v>
      </c>
      <c r="AJ9" s="5">
        <f t="shared" si="8"/>
        <v>2</v>
      </c>
      <c r="AK9" s="4" t="str">
        <f t="shared" si="16"/>
        <v>Slaidburn</v>
      </c>
      <c r="AL9" s="4" t="str">
        <f t="shared" si="16"/>
        <v xml:space="preserve">Hannah </v>
      </c>
      <c r="AM9" s="4">
        <f t="shared" si="9"/>
        <v>368</v>
      </c>
      <c r="AN9" s="5">
        <f t="shared" si="10"/>
        <v>1</v>
      </c>
      <c r="AP9" s="4">
        <f t="shared" si="11"/>
        <v>172</v>
      </c>
    </row>
    <row r="10" spans="1:42" ht="13.8" x14ac:dyDescent="0.25">
      <c r="B10" s="2" t="s">
        <v>8</v>
      </c>
    </row>
  </sheetData>
  <mergeCells count="6">
    <mergeCell ref="E1:L1"/>
    <mergeCell ref="A1:D1"/>
    <mergeCell ref="AK1:AP1"/>
    <mergeCell ref="AC1:AJ1"/>
    <mergeCell ref="U1:AB1"/>
    <mergeCell ref="M1:T1"/>
  </mergeCells>
  <conditionalFormatting sqref="D1:D1048576 L3:L9 T3:T9 AB3:AB9 AJ3:AJ9 AN3:AN9">
    <cfRule type="cellIs" dxfId="2" priority="16" operator="equal">
      <formula>3</formula>
    </cfRule>
    <cfRule type="cellIs" dxfId="1" priority="17" operator="equal">
      <formula>2</formula>
    </cfRule>
    <cfRule type="cellIs" dxfId="0" priority="18" operator="equal">
      <formula>1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Young Stockman</vt:lpstr>
      <vt:lpstr>Stockman</vt:lpstr>
      <vt:lpstr>Jnr table</vt:lpstr>
      <vt:lpstr>Trophies</vt:lpstr>
      <vt:lpstr>Snr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Lancashire YFC</cp:lastModifiedBy>
  <cp:lastPrinted>2026-06-25T10:58:55Z</cp:lastPrinted>
  <dcterms:created xsi:type="dcterms:W3CDTF">2025-07-02T09:49:36Z</dcterms:created>
  <dcterms:modified xsi:type="dcterms:W3CDTF">2026-07-08T09:25:20Z</dcterms:modified>
</cp:coreProperties>
</file>